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embeddings/oleObject31.bin" ContentType="application/vnd.openxmlformats-officedocument.oleObject"/>
  <Override PartName="/xl/embeddings/oleObject32.bin" ContentType="application/vnd.openxmlformats-officedocument.oleObject"/>
  <Override PartName="/xl/embeddings/oleObject33.bin" ContentType="application/vnd.openxmlformats-officedocument.oleObject"/>
  <Override PartName="/xl/embeddings/oleObject34.bin" ContentType="application/vnd.openxmlformats-officedocument.oleObject"/>
  <Override PartName="/xl/embeddings/oleObject35.bin" ContentType="application/vnd.openxmlformats-officedocument.oleObject"/>
  <Override PartName="/xl/embeddings/oleObject36.bin" ContentType="application/vnd.openxmlformats-officedocument.oleObject"/>
  <Override PartName="/xl/embeddings/oleObject37.bin" ContentType="application/vnd.openxmlformats-officedocument.oleObject"/>
  <Override PartName="/xl/embeddings/oleObject38.bin" ContentType="application/vnd.openxmlformats-officedocument.oleObject"/>
  <Override PartName="/xl/embeddings/oleObject39.bin" ContentType="application/vnd.openxmlformats-officedocument.oleObject"/>
  <Override PartName="/xl/embeddings/oleObject40.bin" ContentType="application/vnd.openxmlformats-officedocument.oleObject"/>
  <Override PartName="/xl/embeddings/oleObject41.bin" ContentType="application/vnd.openxmlformats-officedocument.oleObject"/>
  <Override PartName="/xl/embeddings/oleObject42.bin" ContentType="application/vnd.openxmlformats-officedocument.oleObject"/>
  <Override PartName="/xl/embeddings/oleObject43.bin" ContentType="application/vnd.openxmlformats-officedocument.oleObject"/>
  <Override PartName="/xl/embeddings/oleObject44.bin" ContentType="application/vnd.openxmlformats-officedocument.oleObject"/>
  <Override PartName="/xl/embeddings/oleObject45.bin" ContentType="application/vnd.openxmlformats-officedocument.oleObject"/>
  <Override PartName="/xl/embeddings/oleObject46.bin" ContentType="application/vnd.openxmlformats-officedocument.oleObject"/>
  <Override PartName="/xl/embeddings/oleObject47.bin" ContentType="application/vnd.openxmlformats-officedocument.oleObject"/>
  <Override PartName="/xl/embeddings/oleObject48.bin" ContentType="application/vnd.openxmlformats-officedocument.oleObject"/>
  <Override PartName="/xl/embeddings/oleObject49.bin" ContentType="application/vnd.openxmlformats-officedocument.oleObject"/>
  <Override PartName="/xl/embeddings/oleObject50.bin" ContentType="application/vnd.openxmlformats-officedocument.oleObject"/>
  <Override PartName="/xl/embeddings/oleObject51.bin" ContentType="application/vnd.openxmlformats-officedocument.oleObject"/>
  <Override PartName="/xl/embeddings/oleObject52.bin" ContentType="application/vnd.openxmlformats-officedocument.oleObject"/>
  <Override PartName="/xl/embeddings/oleObject53.bin" ContentType="application/vnd.openxmlformats-officedocument.oleObject"/>
  <Override PartName="/xl/embeddings/oleObject54.bin" ContentType="application/vnd.openxmlformats-officedocument.oleObject"/>
  <Override PartName="/xl/embeddings/oleObject55.bin" ContentType="application/vnd.openxmlformats-officedocument.oleObject"/>
  <Override PartName="/xl/embeddings/oleObject56.bin" ContentType="application/vnd.openxmlformats-officedocument.oleObject"/>
  <Override PartName="/xl/embeddings/oleObject57.bin" ContentType="application/vnd.openxmlformats-officedocument.oleObject"/>
  <Override PartName="/xl/embeddings/oleObject58.bin" ContentType="application/vnd.openxmlformats-officedocument.oleObject"/>
  <Override PartName="/xl/embeddings/oleObject59.bin" ContentType="application/vnd.openxmlformats-officedocument.oleObject"/>
  <Override PartName="/xl/embeddings/oleObject60.bin" ContentType="application/vnd.openxmlformats-officedocument.oleObject"/>
  <Override PartName="/xl/embeddings/oleObject61.bin" ContentType="application/vnd.openxmlformats-officedocument.oleObject"/>
  <Override PartName="/xl/embeddings/oleObject62.bin" ContentType="application/vnd.openxmlformats-officedocument.oleObject"/>
  <Override PartName="/xl/embeddings/oleObject63.bin" ContentType="application/vnd.openxmlformats-officedocument.oleObject"/>
  <Override PartName="/xl/embeddings/oleObject64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xploatare_Attila\Desktop\Grafice pentru site\Linia 27\2021\"/>
    </mc:Choice>
  </mc:AlternateContent>
  <xr:revisionPtr revIDLastSave="0" documentId="13_ncr:1_{989E979A-9881-41CF-ADCB-88011596F5D3}" xr6:coauthVersionLast="46" xr6:coauthVersionMax="46" xr10:uidLastSave="{00000000-0000-0000-0000-000000000000}"/>
  <bookViews>
    <workbookView xWindow="-120" yWindow="-120" windowWidth="25440" windowHeight="15390" xr2:uid="{00000000-000D-0000-FFFF-FFFF00000000}"/>
  </bookViews>
  <sheets>
    <sheet name="Foaie1" sheetId="1" r:id="rId1"/>
    <sheet name="Foaie2" sheetId="2" r:id="rId2"/>
    <sheet name="Foaie3" sheetId="3" r:id="rId3"/>
  </sheets>
  <definedNames>
    <definedName name="_xlnm.Print_Area" localSheetId="0">Foaie1!$A$63:$D$76</definedName>
    <definedName name="_xlnm.Print_Area" localSheetId="1">Foaie2!$A$73:$J$97</definedName>
  </definedNames>
  <calcPr calcId="191029"/>
</workbook>
</file>

<file path=xl/calcChain.xml><?xml version="1.0" encoding="utf-8"?>
<calcChain xmlns="http://schemas.openxmlformats.org/spreadsheetml/2006/main">
  <c r="R106" i="1" l="1"/>
  <c r="R107" i="1" s="1"/>
  <c r="R108" i="1" s="1"/>
  <c r="R109" i="1" s="1"/>
  <c r="R110" i="1" s="1"/>
  <c r="R111" i="1" s="1"/>
  <c r="R112" i="1" s="1"/>
  <c r="R113" i="1" s="1"/>
  <c r="R114" i="1" s="1"/>
  <c r="R115" i="1" s="1"/>
  <c r="R116" i="1" s="1"/>
  <c r="BP96" i="1"/>
  <c r="BJ110" i="1"/>
  <c r="BJ111" i="1" s="1"/>
  <c r="BJ112" i="1" s="1"/>
  <c r="BJ113" i="1" s="1"/>
  <c r="BJ114" i="1" s="1"/>
  <c r="BJ115" i="1" s="1"/>
  <c r="BJ116" i="1" s="1"/>
  <c r="BL109" i="1"/>
  <c r="BL110" i="1" s="1"/>
  <c r="BL111" i="1" s="1"/>
  <c r="BL112" i="1" s="1"/>
  <c r="BL113" i="1" s="1"/>
  <c r="BL114" i="1" s="1"/>
  <c r="BL115" i="1" s="1"/>
  <c r="BJ109" i="1"/>
  <c r="BE109" i="1"/>
  <c r="BE110" i="1" s="1"/>
  <c r="BE111" i="1" s="1"/>
  <c r="BE112" i="1" s="1"/>
  <c r="BE113" i="1" s="1"/>
  <c r="BE114" i="1" s="1"/>
  <c r="BE115" i="1" s="1"/>
  <c r="AY109" i="1"/>
  <c r="AY110" i="1" s="1"/>
  <c r="AY111" i="1" s="1"/>
  <c r="AY112" i="1" s="1"/>
  <c r="AY113" i="1" s="1"/>
  <c r="AY114" i="1" s="1"/>
  <c r="AY115" i="1" s="1"/>
  <c r="AU109" i="1"/>
  <c r="AU110" i="1" s="1"/>
  <c r="AU111" i="1" s="1"/>
  <c r="AU112" i="1" s="1"/>
  <c r="AU113" i="1" s="1"/>
  <c r="AU114" i="1" s="1"/>
  <c r="AU115" i="1" s="1"/>
  <c r="AU116" i="1" s="1"/>
  <c r="BH108" i="1"/>
  <c r="BH110" i="1" s="1"/>
  <c r="BH111" i="1" s="1"/>
  <c r="BH112" i="1" s="1"/>
  <c r="BH113" i="1" s="1"/>
  <c r="BH114" i="1" s="1"/>
  <c r="BH115" i="1" s="1"/>
  <c r="AW108" i="1"/>
  <c r="AW110" i="1" s="1"/>
  <c r="AW111" i="1" s="1"/>
  <c r="AW112" i="1" s="1"/>
  <c r="AW113" i="1" s="1"/>
  <c r="AW114" i="1" s="1"/>
  <c r="AW115" i="1" s="1"/>
  <c r="AW116" i="1" s="1"/>
  <c r="BC107" i="1"/>
  <c r="BC109" i="1" s="1"/>
  <c r="BC110" i="1" s="1"/>
  <c r="BC111" i="1" s="1"/>
  <c r="BC112" i="1" s="1"/>
  <c r="BC113" i="1" s="1"/>
  <c r="BC114" i="1" s="1"/>
  <c r="BC115" i="1" s="1"/>
  <c r="BC116" i="1" s="1"/>
  <c r="AU107" i="1"/>
  <c r="S30" i="3"/>
  <c r="S31" i="3" s="1"/>
  <c r="S32" i="3" s="1"/>
  <c r="S33" i="3" s="1"/>
  <c r="S34" i="3" s="1"/>
  <c r="S35" i="3" s="1"/>
  <c r="S36" i="3" s="1"/>
  <c r="S28" i="3"/>
  <c r="H30" i="3"/>
  <c r="H31" i="3" s="1"/>
  <c r="H32" i="3" s="1"/>
  <c r="H33" i="3" s="1"/>
  <c r="H34" i="3" s="1"/>
  <c r="H35" i="3" s="1"/>
  <c r="H36" i="3" s="1"/>
  <c r="H28" i="3"/>
  <c r="U30" i="3"/>
  <c r="U31" i="3" s="1"/>
  <c r="U32" i="3" s="1"/>
  <c r="U33" i="3" s="1"/>
  <c r="U34" i="3" s="1"/>
  <c r="U35" i="3" s="1"/>
  <c r="U36" i="3" s="1"/>
  <c r="J30" i="3"/>
  <c r="J31" i="3" s="1"/>
  <c r="J32" i="3" s="1"/>
  <c r="J33" i="3" s="1"/>
  <c r="J34" i="3" s="1"/>
  <c r="J35" i="3" s="1"/>
  <c r="W29" i="3"/>
  <c r="W30" i="3" s="1"/>
  <c r="W31" i="3" s="1"/>
  <c r="W32" i="3" s="1"/>
  <c r="W33" i="3" s="1"/>
  <c r="W34" i="3" s="1"/>
  <c r="W35" i="3" s="1"/>
  <c r="U29" i="3"/>
  <c r="P29" i="3"/>
  <c r="P30" i="3" s="1"/>
  <c r="P31" i="3" s="1"/>
  <c r="P32" i="3" s="1"/>
  <c r="P33" i="3" s="1"/>
  <c r="P34" i="3" s="1"/>
  <c r="P35" i="3" s="1"/>
  <c r="J29" i="3"/>
  <c r="F29" i="3"/>
  <c r="F30" i="3" s="1"/>
  <c r="F31" i="3" s="1"/>
  <c r="F32" i="3" s="1"/>
  <c r="F33" i="3" s="1"/>
  <c r="F34" i="3" s="1"/>
  <c r="F35" i="3" s="1"/>
  <c r="F36" i="3" s="1"/>
  <c r="N27" i="3"/>
  <c r="N29" i="3" s="1"/>
  <c r="N30" i="3" s="1"/>
  <c r="N31" i="3" s="1"/>
  <c r="N32" i="3" s="1"/>
  <c r="N33" i="3" s="1"/>
  <c r="N34" i="3" s="1"/>
  <c r="N35" i="3" s="1"/>
  <c r="N36" i="3" s="1"/>
  <c r="F27" i="3"/>
  <c r="BO91" i="1"/>
  <c r="BO92" i="1" s="1"/>
  <c r="BO93" i="1" s="1"/>
  <c r="BO94" i="1" s="1"/>
  <c r="BO95" i="1" s="1"/>
  <c r="BI91" i="1"/>
  <c r="BI92" i="1" s="1"/>
  <c r="BI93" i="1" s="1"/>
  <c r="BI94" i="1" s="1"/>
  <c r="BI95" i="1" s="1"/>
  <c r="BI96" i="1" s="1"/>
  <c r="AZ91" i="1"/>
  <c r="AZ92" i="1" s="1"/>
  <c r="AZ93" i="1" s="1"/>
  <c r="AZ94" i="1" s="1"/>
  <c r="AZ95" i="1" s="1"/>
  <c r="AZ96" i="1" s="1"/>
  <c r="BU90" i="1"/>
  <c r="BU91" i="1" s="1"/>
  <c r="BU92" i="1" s="1"/>
  <c r="BU93" i="1" s="1"/>
  <c r="BU94" i="1" s="1"/>
  <c r="BU95" i="1" s="1"/>
  <c r="BO90" i="1"/>
  <c r="BM90" i="1"/>
  <c r="BM91" i="1" s="1"/>
  <c r="BM92" i="1" s="1"/>
  <c r="BM93" i="1" s="1"/>
  <c r="BM94" i="1" s="1"/>
  <c r="BM95" i="1" s="1"/>
  <c r="BM96" i="1" s="1"/>
  <c r="BI90" i="1"/>
  <c r="BD90" i="1"/>
  <c r="BD91" i="1" s="1"/>
  <c r="BD92" i="1" s="1"/>
  <c r="BD93" i="1" s="1"/>
  <c r="BD94" i="1" s="1"/>
  <c r="BD95" i="1" s="1"/>
  <c r="AZ90" i="1"/>
  <c r="BV89" i="1"/>
  <c r="BV90" i="1" s="1"/>
  <c r="BV91" i="1" s="1"/>
  <c r="BV92" i="1" s="1"/>
  <c r="BV93" i="1" s="1"/>
  <c r="BV94" i="1" s="1"/>
  <c r="BV95" i="1" s="1"/>
  <c r="BU89" i="1"/>
  <c r="BT89" i="1"/>
  <c r="BT90" i="1" s="1"/>
  <c r="BT91" i="1" s="1"/>
  <c r="BT92" i="1" s="1"/>
  <c r="BT93" i="1" s="1"/>
  <c r="BT94" i="1" s="1"/>
  <c r="BT95" i="1" s="1"/>
  <c r="BT96" i="1" s="1"/>
  <c r="BP89" i="1"/>
  <c r="BP90" i="1" s="1"/>
  <c r="BP91" i="1" s="1"/>
  <c r="BP92" i="1" s="1"/>
  <c r="BP93" i="1" s="1"/>
  <c r="BP94" i="1" s="1"/>
  <c r="BP95" i="1" s="1"/>
  <c r="BO89" i="1"/>
  <c r="BN89" i="1"/>
  <c r="BN90" i="1" s="1"/>
  <c r="BN91" i="1" s="1"/>
  <c r="BN92" i="1" s="1"/>
  <c r="BN93" i="1" s="1"/>
  <c r="BN94" i="1" s="1"/>
  <c r="BN95" i="1" s="1"/>
  <c r="BN96" i="1" s="1"/>
  <c r="BM89" i="1"/>
  <c r="BL89" i="1"/>
  <c r="BL90" i="1" s="1"/>
  <c r="BL91" i="1" s="1"/>
  <c r="BL92" i="1" s="1"/>
  <c r="BL93" i="1" s="1"/>
  <c r="BL94" i="1" s="1"/>
  <c r="BL95" i="1" s="1"/>
  <c r="BL96" i="1" s="1"/>
  <c r="BK89" i="1"/>
  <c r="BK90" i="1" s="1"/>
  <c r="BK91" i="1" s="1"/>
  <c r="BK92" i="1" s="1"/>
  <c r="BK93" i="1" s="1"/>
  <c r="BK94" i="1" s="1"/>
  <c r="BK95" i="1" s="1"/>
  <c r="BK96" i="1" s="1"/>
  <c r="BJ89" i="1"/>
  <c r="BJ90" i="1" s="1"/>
  <c r="BJ91" i="1" s="1"/>
  <c r="BJ92" i="1" s="1"/>
  <c r="BJ93" i="1" s="1"/>
  <c r="BJ94" i="1" s="1"/>
  <c r="BJ95" i="1" s="1"/>
  <c r="BJ96" i="1" s="1"/>
  <c r="BI89" i="1"/>
  <c r="BH89" i="1"/>
  <c r="BH90" i="1" s="1"/>
  <c r="BH91" i="1" s="1"/>
  <c r="BH92" i="1" s="1"/>
  <c r="BH93" i="1" s="1"/>
  <c r="BH94" i="1" s="1"/>
  <c r="BH95" i="1" s="1"/>
  <c r="BH96" i="1" s="1"/>
  <c r="BD89" i="1"/>
  <c r="BC89" i="1"/>
  <c r="BC90" i="1" s="1"/>
  <c r="BC91" i="1" s="1"/>
  <c r="BC92" i="1" s="1"/>
  <c r="BC93" i="1" s="1"/>
  <c r="BC94" i="1" s="1"/>
  <c r="BC95" i="1" s="1"/>
  <c r="BB89" i="1"/>
  <c r="BB90" i="1" s="1"/>
  <c r="BB91" i="1" s="1"/>
  <c r="BB92" i="1" s="1"/>
  <c r="BB93" i="1" s="1"/>
  <c r="BB94" i="1" s="1"/>
  <c r="BB95" i="1" s="1"/>
  <c r="BB96" i="1" s="1"/>
  <c r="BA89" i="1"/>
  <c r="BA90" i="1" s="1"/>
  <c r="BA91" i="1" s="1"/>
  <c r="BA92" i="1" s="1"/>
  <c r="BA93" i="1" s="1"/>
  <c r="BA94" i="1" s="1"/>
  <c r="BA95" i="1" s="1"/>
  <c r="BA96" i="1" s="1"/>
  <c r="AZ89" i="1"/>
  <c r="AY89" i="1"/>
  <c r="AY90" i="1" s="1"/>
  <c r="AY91" i="1" s="1"/>
  <c r="AY92" i="1" s="1"/>
  <c r="AY93" i="1" s="1"/>
  <c r="AY94" i="1" s="1"/>
  <c r="AY95" i="1" s="1"/>
  <c r="AY96" i="1" s="1"/>
  <c r="AV89" i="1"/>
  <c r="AV90" i="1" s="1"/>
  <c r="AV91" i="1" s="1"/>
  <c r="AV92" i="1" s="1"/>
  <c r="AV93" i="1" s="1"/>
  <c r="AV94" i="1" s="1"/>
  <c r="AV95" i="1" s="1"/>
  <c r="AV96" i="1" s="1"/>
  <c r="BQ88" i="1"/>
  <c r="BQ90" i="1" s="1"/>
  <c r="BQ91" i="1" s="1"/>
  <c r="BQ92" i="1" s="1"/>
  <c r="BQ93" i="1" s="1"/>
  <c r="BQ94" i="1" s="1"/>
  <c r="BQ95" i="1" s="1"/>
  <c r="AX88" i="1"/>
  <c r="AX90" i="1" s="1"/>
  <c r="AX91" i="1" s="1"/>
  <c r="AX92" i="1" s="1"/>
  <c r="AX93" i="1" s="1"/>
  <c r="AX94" i="1" s="1"/>
  <c r="AX95" i="1" s="1"/>
  <c r="AX96" i="1" s="1"/>
  <c r="AX87" i="1"/>
  <c r="AW87" i="1"/>
  <c r="AW89" i="1" s="1"/>
  <c r="AW90" i="1" s="1"/>
  <c r="AW91" i="1" s="1"/>
  <c r="AW92" i="1" s="1"/>
  <c r="AW93" i="1" s="1"/>
  <c r="AW94" i="1" s="1"/>
  <c r="AW95" i="1" s="1"/>
  <c r="AW96" i="1" s="1"/>
  <c r="AV87" i="1"/>
  <c r="AB7" i="3"/>
  <c r="AB9" i="3" s="1"/>
  <c r="I7" i="3"/>
  <c r="I9" i="3" s="1"/>
  <c r="I10" i="3" s="1"/>
  <c r="I11" i="3" s="1"/>
  <c r="I12" i="3" s="1"/>
  <c r="I13" i="3" s="1"/>
  <c r="I14" i="3" s="1"/>
  <c r="I15" i="3" s="1"/>
  <c r="AG8" i="3"/>
  <c r="AG9" i="3" s="1"/>
  <c r="AG10" i="3" s="1"/>
  <c r="AG11" i="3" s="1"/>
  <c r="AG12" i="3" s="1"/>
  <c r="AG13" i="3" s="1"/>
  <c r="AG14" i="3" s="1"/>
  <c r="AF8" i="3"/>
  <c r="AF9" i="3" s="1"/>
  <c r="AF10" i="3" s="1"/>
  <c r="AF11" i="3" s="1"/>
  <c r="AF12" i="3" s="1"/>
  <c r="AF13" i="3" s="1"/>
  <c r="AF14" i="3" s="1"/>
  <c r="AE8" i="3"/>
  <c r="AE9" i="3" s="1"/>
  <c r="AE10" i="3" s="1"/>
  <c r="AE11" i="3" s="1"/>
  <c r="AE12" i="3" s="1"/>
  <c r="AE13" i="3" s="1"/>
  <c r="AE14" i="3" s="1"/>
  <c r="AE15" i="3" s="1"/>
  <c r="AA8" i="3"/>
  <c r="AA9" i="3" s="1"/>
  <c r="AA10" i="3" s="1"/>
  <c r="AA11" i="3" s="1"/>
  <c r="AA12" i="3" s="1"/>
  <c r="AA13" i="3" s="1"/>
  <c r="AA14" i="3" s="1"/>
  <c r="Z8" i="3"/>
  <c r="Z9" i="3" s="1"/>
  <c r="Z10" i="3" s="1"/>
  <c r="Z11" i="3" s="1"/>
  <c r="Z12" i="3" s="1"/>
  <c r="Z13" i="3" s="1"/>
  <c r="Z14" i="3" s="1"/>
  <c r="Y8" i="3"/>
  <c r="Y9" i="3" s="1"/>
  <c r="Y10" i="3" s="1"/>
  <c r="Y11" i="3" s="1"/>
  <c r="Y12" i="3" s="1"/>
  <c r="Y13" i="3" s="1"/>
  <c r="Y14" i="3" s="1"/>
  <c r="Y15" i="3" s="1"/>
  <c r="X8" i="3"/>
  <c r="X9" i="3" s="1"/>
  <c r="X10" i="3" s="1"/>
  <c r="X11" i="3" s="1"/>
  <c r="X12" i="3" s="1"/>
  <c r="X13" i="3" s="1"/>
  <c r="X14" i="3" s="1"/>
  <c r="X15" i="3" s="1"/>
  <c r="W8" i="3"/>
  <c r="W9" i="3" s="1"/>
  <c r="W10" i="3" s="1"/>
  <c r="W11" i="3" s="1"/>
  <c r="W12" i="3" s="1"/>
  <c r="W13" i="3" s="1"/>
  <c r="W14" i="3" s="1"/>
  <c r="W15" i="3" s="1"/>
  <c r="V8" i="3"/>
  <c r="V9" i="3" s="1"/>
  <c r="V10" i="3" s="1"/>
  <c r="V11" i="3" s="1"/>
  <c r="V12" i="3" s="1"/>
  <c r="V13" i="3" s="1"/>
  <c r="V14" i="3" s="1"/>
  <c r="V15" i="3" s="1"/>
  <c r="U8" i="3"/>
  <c r="U9" i="3" s="1"/>
  <c r="U10" i="3" s="1"/>
  <c r="U11" i="3" s="1"/>
  <c r="U12" i="3" s="1"/>
  <c r="U13" i="3" s="1"/>
  <c r="U14" i="3" s="1"/>
  <c r="U15" i="3" s="1"/>
  <c r="T8" i="3"/>
  <c r="T9" i="3" s="1"/>
  <c r="T10" i="3" s="1"/>
  <c r="T11" i="3" s="1"/>
  <c r="T12" i="3" s="1"/>
  <c r="T13" i="3" s="1"/>
  <c r="T14" i="3" s="1"/>
  <c r="T15" i="3" s="1"/>
  <c r="S8" i="3"/>
  <c r="S9" i="3" s="1"/>
  <c r="S10" i="3" s="1"/>
  <c r="S11" i="3" s="1"/>
  <c r="S12" i="3" s="1"/>
  <c r="S13" i="3" s="1"/>
  <c r="S14" i="3" s="1"/>
  <c r="S15" i="3" s="1"/>
  <c r="O8" i="3"/>
  <c r="O9" i="3" s="1"/>
  <c r="O10" i="3" s="1"/>
  <c r="O11" i="3" s="1"/>
  <c r="O12" i="3" s="1"/>
  <c r="O13" i="3" s="1"/>
  <c r="O14" i="3" s="1"/>
  <c r="N8" i="3"/>
  <c r="N9" i="3" s="1"/>
  <c r="N10" i="3" s="1"/>
  <c r="N11" i="3" s="1"/>
  <c r="N12" i="3" s="1"/>
  <c r="N13" i="3" s="1"/>
  <c r="N14" i="3" s="1"/>
  <c r="M8" i="3"/>
  <c r="M9" i="3" s="1"/>
  <c r="M10" i="3" s="1"/>
  <c r="M11" i="3" s="1"/>
  <c r="M12" i="3" s="1"/>
  <c r="M13" i="3" s="1"/>
  <c r="M14" i="3" s="1"/>
  <c r="M15" i="3" s="1"/>
  <c r="L8" i="3"/>
  <c r="L9" i="3" s="1"/>
  <c r="L10" i="3" s="1"/>
  <c r="L11" i="3" s="1"/>
  <c r="L12" i="3" s="1"/>
  <c r="L13" i="3" s="1"/>
  <c r="L14" i="3" s="1"/>
  <c r="L15" i="3" s="1"/>
  <c r="K8" i="3"/>
  <c r="K9" i="3" s="1"/>
  <c r="K10" i="3" s="1"/>
  <c r="K11" i="3" s="1"/>
  <c r="K12" i="3" s="1"/>
  <c r="K13" i="3" s="1"/>
  <c r="K14" i="3" s="1"/>
  <c r="K15" i="3" s="1"/>
  <c r="J8" i="3"/>
  <c r="J9" i="3" s="1"/>
  <c r="J10" i="3" s="1"/>
  <c r="J11" i="3" s="1"/>
  <c r="J12" i="3" s="1"/>
  <c r="J13" i="3" s="1"/>
  <c r="J14" i="3" s="1"/>
  <c r="J15" i="3" s="1"/>
  <c r="I6" i="3"/>
  <c r="H6" i="3"/>
  <c r="H8" i="3" s="1"/>
  <c r="H9" i="3" s="1"/>
  <c r="H10" i="3" s="1"/>
  <c r="H11" i="3" s="1"/>
  <c r="H12" i="3" s="1"/>
  <c r="H13" i="3" s="1"/>
  <c r="H14" i="3" s="1"/>
  <c r="H15" i="3" s="1"/>
  <c r="G6" i="3"/>
  <c r="G8" i="3" s="1"/>
  <c r="G9" i="3" s="1"/>
  <c r="G10" i="3" s="1"/>
  <c r="G11" i="3" s="1"/>
  <c r="G12" i="3" s="1"/>
  <c r="G13" i="3" s="1"/>
  <c r="G14" i="3" s="1"/>
  <c r="G15" i="3" s="1"/>
  <c r="V106" i="1"/>
  <c r="V107" i="1" s="1"/>
  <c r="V108" i="1" s="1"/>
  <c r="V109" i="1" s="1"/>
  <c r="V110" i="1" s="1"/>
  <c r="V111" i="1" s="1"/>
  <c r="V112" i="1" s="1"/>
  <c r="V113" i="1" s="1"/>
  <c r="V114" i="1" s="1"/>
  <c r="V115" i="1" s="1"/>
  <c r="V116" i="1" s="1"/>
  <c r="T106" i="1"/>
  <c r="T107" i="1" s="1"/>
  <c r="T108" i="1" s="1"/>
  <c r="T109" i="1" s="1"/>
  <c r="T110" i="1" s="1"/>
  <c r="T111" i="1" s="1"/>
  <c r="T112" i="1" s="1"/>
  <c r="T113" i="1" s="1"/>
  <c r="T114" i="1" s="1"/>
  <c r="T115" i="1" s="1"/>
  <c r="T116" i="1" s="1"/>
  <c r="P106" i="1"/>
  <c r="P107" i="1" s="1"/>
  <c r="P108" i="1" s="1"/>
  <c r="P109" i="1" s="1"/>
  <c r="P110" i="1" s="1"/>
  <c r="P111" i="1" s="1"/>
  <c r="P112" i="1" s="1"/>
  <c r="P113" i="1" s="1"/>
  <c r="P114" i="1" s="1"/>
  <c r="P115" i="1" s="1"/>
  <c r="P116" i="1" s="1"/>
  <c r="N106" i="1"/>
  <c r="N107" i="1" s="1"/>
  <c r="N108" i="1" s="1"/>
  <c r="N109" i="1" s="1"/>
  <c r="N110" i="1" s="1"/>
  <c r="N111" i="1" s="1"/>
  <c r="N112" i="1" s="1"/>
  <c r="N113" i="1" s="1"/>
  <c r="N114" i="1" s="1"/>
  <c r="N115" i="1" s="1"/>
  <c r="N116" i="1" s="1"/>
  <c r="N117" i="1" s="1"/>
  <c r="J106" i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H106" i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F106" i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AB10" i="3" l="1"/>
  <c r="AB11" i="3" s="1"/>
  <c r="AB12" i="3" s="1"/>
  <c r="AB13" i="3" s="1"/>
  <c r="AB14" i="3" s="1"/>
  <c r="AE86" i="1"/>
  <c r="AE87" i="1" s="1"/>
  <c r="AE88" i="1" s="1"/>
  <c r="AE89" i="1" s="1"/>
  <c r="AE90" i="1" s="1"/>
  <c r="AE91" i="1" s="1"/>
  <c r="AE92" i="1" s="1"/>
  <c r="AE93" i="1" s="1"/>
  <c r="AE94" i="1" s="1"/>
  <c r="AE95" i="1" s="1"/>
  <c r="AE85" i="1"/>
  <c r="AD85" i="1"/>
  <c r="AD86" i="1" s="1"/>
  <c r="AD87" i="1" s="1"/>
  <c r="AD88" i="1" s="1"/>
  <c r="AD89" i="1" s="1"/>
  <c r="AD90" i="1" s="1"/>
  <c r="AD91" i="1" s="1"/>
  <c r="AD92" i="1" s="1"/>
  <c r="AD93" i="1" s="1"/>
  <c r="AD94" i="1" s="1"/>
  <c r="AD95" i="1" s="1"/>
  <c r="AC85" i="1"/>
  <c r="AC86" i="1" s="1"/>
  <c r="AC87" i="1" s="1"/>
  <c r="AC88" i="1" s="1"/>
  <c r="AC89" i="1" s="1"/>
  <c r="AC90" i="1" s="1"/>
  <c r="AC91" i="1" s="1"/>
  <c r="AC92" i="1" s="1"/>
  <c r="AC93" i="1" s="1"/>
  <c r="AC94" i="1" s="1"/>
  <c r="AC95" i="1" s="1"/>
  <c r="R85" i="1"/>
  <c r="R86" i="1"/>
  <c r="R87" i="1" s="1"/>
  <c r="R88" i="1" s="1"/>
  <c r="R89" i="1" s="1"/>
  <c r="R90" i="1" s="1"/>
  <c r="R91" i="1" s="1"/>
  <c r="R92" i="1" s="1"/>
  <c r="R93" i="1" s="1"/>
  <c r="R94" i="1" s="1"/>
  <c r="R95" i="1" s="1"/>
  <c r="R96" i="1" s="1"/>
  <c r="R84" i="1"/>
  <c r="S84" i="1" s="1"/>
  <c r="Q85" i="1"/>
  <c r="Q86" i="1" s="1"/>
  <c r="Q87" i="1" s="1"/>
  <c r="Q88" i="1" s="1"/>
  <c r="Q89" i="1" s="1"/>
  <c r="Q90" i="1" s="1"/>
  <c r="Q91" i="1" s="1"/>
  <c r="Q92" i="1" s="1"/>
  <c r="Q93" i="1" s="1"/>
  <c r="Q94" i="1" s="1"/>
  <c r="Q95" i="1" s="1"/>
  <c r="F85" i="1"/>
  <c r="F86" i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G84" i="1"/>
  <c r="H84" i="1" s="1"/>
  <c r="F84" i="1"/>
  <c r="H85" i="1" l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I84" i="1"/>
  <c r="T84" i="1"/>
  <c r="S85" i="1"/>
  <c r="S86" i="1" s="1"/>
  <c r="S87" i="1" s="1"/>
  <c r="S88" i="1" s="1"/>
  <c r="S89" i="1" s="1"/>
  <c r="S90" i="1" s="1"/>
  <c r="S91" i="1" s="1"/>
  <c r="S92" i="1" s="1"/>
  <c r="S93" i="1" s="1"/>
  <c r="S94" i="1" s="1"/>
  <c r="S95" i="1" s="1"/>
  <c r="G85" i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T85" i="1" l="1"/>
  <c r="T86" i="1" s="1"/>
  <c r="T87" i="1" s="1"/>
  <c r="T88" i="1" s="1"/>
  <c r="T89" i="1" s="1"/>
  <c r="T90" i="1" s="1"/>
  <c r="T91" i="1" s="1"/>
  <c r="T92" i="1" s="1"/>
  <c r="T93" i="1" s="1"/>
  <c r="T94" i="1" s="1"/>
  <c r="T95" i="1" s="1"/>
  <c r="U84" i="1"/>
  <c r="I85" i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J84" i="1"/>
  <c r="U85" i="1" l="1"/>
  <c r="U86" i="1" s="1"/>
  <c r="U87" i="1" s="1"/>
  <c r="U88" i="1" s="1"/>
  <c r="U89" i="1" s="1"/>
  <c r="U90" i="1" s="1"/>
  <c r="U91" i="1" s="1"/>
  <c r="U92" i="1" s="1"/>
  <c r="U93" i="1" s="1"/>
  <c r="U94" i="1" s="1"/>
  <c r="U95" i="1" s="1"/>
  <c r="V84" i="1"/>
  <c r="J85" i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K84" i="1"/>
  <c r="K85" i="1" l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L84" i="1"/>
  <c r="V85" i="1"/>
  <c r="V86" i="1" s="1"/>
  <c r="V87" i="1" s="1"/>
  <c r="V88" i="1" s="1"/>
  <c r="V89" i="1" s="1"/>
  <c r="V90" i="1" s="1"/>
  <c r="V91" i="1" s="1"/>
  <c r="V92" i="1" s="1"/>
  <c r="V93" i="1" s="1"/>
  <c r="V94" i="1" s="1"/>
  <c r="V95" i="1" s="1"/>
  <c r="W84" i="1"/>
  <c r="W85" i="1" l="1"/>
  <c r="W86" i="1" s="1"/>
  <c r="W87" i="1" s="1"/>
  <c r="W88" i="1" s="1"/>
  <c r="W89" i="1" s="1"/>
  <c r="W90" i="1" s="1"/>
  <c r="W91" i="1" s="1"/>
  <c r="W92" i="1" s="1"/>
  <c r="W93" i="1" s="1"/>
  <c r="W94" i="1" s="1"/>
  <c r="W95" i="1" s="1"/>
  <c r="X84" i="1"/>
  <c r="M84" i="1"/>
  <c r="M85" i="1" s="1"/>
  <c r="M86" i="1" s="1"/>
  <c r="M87" i="1" s="1"/>
  <c r="M88" i="1" s="1"/>
  <c r="M89" i="1" s="1"/>
  <c r="M90" i="1" s="1"/>
  <c r="M91" i="1" s="1"/>
  <c r="M92" i="1" s="1"/>
  <c r="M93" i="1" s="1"/>
  <c r="M94" i="1" s="1"/>
  <c r="M95" i="1" s="1"/>
  <c r="L85" i="1"/>
  <c r="L86" i="1" s="1"/>
  <c r="L87" i="1" s="1"/>
  <c r="L88" i="1" s="1"/>
  <c r="L89" i="1" s="1"/>
  <c r="L90" i="1" s="1"/>
  <c r="L91" i="1" s="1"/>
  <c r="L92" i="1" s="1"/>
  <c r="L93" i="1" s="1"/>
  <c r="L94" i="1" s="1"/>
  <c r="L95" i="1" s="1"/>
  <c r="Y84" i="1" l="1"/>
  <c r="X85" i="1"/>
  <c r="X86" i="1" s="1"/>
  <c r="X87" i="1" s="1"/>
  <c r="X88" i="1" s="1"/>
  <c r="X89" i="1" s="1"/>
  <c r="X90" i="1" s="1"/>
  <c r="X91" i="1" s="1"/>
  <c r="X92" i="1" s="1"/>
  <c r="X93" i="1" s="1"/>
  <c r="X94" i="1" s="1"/>
  <c r="X95" i="1" s="1"/>
  <c r="Z84" i="1" l="1"/>
  <c r="Z85" i="1" s="1"/>
  <c r="Z86" i="1" s="1"/>
  <c r="Z87" i="1" s="1"/>
  <c r="Z88" i="1" s="1"/>
  <c r="Z89" i="1" s="1"/>
  <c r="Z90" i="1" s="1"/>
  <c r="Z91" i="1" s="1"/>
  <c r="Z92" i="1" s="1"/>
  <c r="Z93" i="1" s="1"/>
  <c r="Z94" i="1" s="1"/>
  <c r="Z95" i="1" s="1"/>
  <c r="Y85" i="1"/>
  <c r="Y86" i="1" s="1"/>
  <c r="Y87" i="1" s="1"/>
  <c r="Y88" i="1" s="1"/>
  <c r="Y89" i="1" s="1"/>
  <c r="Y90" i="1" s="1"/>
  <c r="Y91" i="1" s="1"/>
  <c r="Y92" i="1" s="1"/>
  <c r="Y93" i="1" s="1"/>
  <c r="Y94" i="1" s="1"/>
  <c r="Y95" i="1" s="1"/>
  <c r="E85" i="1" l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BY65" i="1"/>
  <c r="BY66" i="1" s="1"/>
  <c r="BY67" i="1" s="1"/>
  <c r="BY68" i="1" s="1"/>
  <c r="BY69" i="1" s="1"/>
  <c r="BY70" i="1" s="1"/>
  <c r="BY71" i="1" s="1"/>
  <c r="BY72" i="1" s="1"/>
  <c r="BY73" i="1" s="1"/>
  <c r="BY74" i="1" s="1"/>
  <c r="BY75" i="1" s="1"/>
  <c r="BZ64" i="1"/>
  <c r="BZ65" i="1" s="1"/>
  <c r="BZ66" i="1" s="1"/>
  <c r="BZ67" i="1" s="1"/>
  <c r="BZ68" i="1" s="1"/>
  <c r="BZ69" i="1" s="1"/>
  <c r="BZ70" i="1" s="1"/>
  <c r="BZ71" i="1" s="1"/>
  <c r="BZ72" i="1" s="1"/>
  <c r="BZ73" i="1" s="1"/>
  <c r="BZ74" i="1" s="1"/>
  <c r="BZ75" i="1" s="1"/>
  <c r="BY64" i="1"/>
  <c r="BX64" i="1"/>
  <c r="BX65" i="1" s="1"/>
  <c r="BX66" i="1" s="1"/>
  <c r="BX67" i="1" s="1"/>
  <c r="BX68" i="1" s="1"/>
  <c r="BX69" i="1" s="1"/>
  <c r="BX70" i="1" s="1"/>
  <c r="BX71" i="1" s="1"/>
  <c r="BX72" i="1" s="1"/>
  <c r="BX73" i="1" s="1"/>
  <c r="BX74" i="1" s="1"/>
  <c r="BX75" i="1" s="1"/>
  <c r="BX76" i="1" s="1"/>
  <c r="BS64" i="1"/>
  <c r="BS65" i="1" s="1"/>
  <c r="BS66" i="1" s="1"/>
  <c r="BS67" i="1" s="1"/>
  <c r="BS68" i="1" s="1"/>
  <c r="BS69" i="1" s="1"/>
  <c r="BS70" i="1" s="1"/>
  <c r="BS71" i="1" s="1"/>
  <c r="BS72" i="1" s="1"/>
  <c r="BS73" i="1" s="1"/>
  <c r="BS74" i="1" s="1"/>
  <c r="BS75" i="1" s="1"/>
  <c r="BS76" i="1" s="1"/>
  <c r="BT64" i="1"/>
  <c r="BT65" i="1" s="1"/>
  <c r="BT66" i="1" s="1"/>
  <c r="BT67" i="1" s="1"/>
  <c r="BT68" i="1" s="1"/>
  <c r="BT69" i="1" s="1"/>
  <c r="BT70" i="1" s="1"/>
  <c r="BT71" i="1" s="1"/>
  <c r="BT72" i="1" s="1"/>
  <c r="BT73" i="1" s="1"/>
  <c r="BT74" i="1" s="1"/>
  <c r="BT75" i="1" s="1"/>
  <c r="BU64" i="1"/>
  <c r="BU65" i="1" s="1"/>
  <c r="BU66" i="1" s="1"/>
  <c r="BU67" i="1" s="1"/>
  <c r="BU68" i="1" s="1"/>
  <c r="BU69" i="1" s="1"/>
  <c r="BU70" i="1" s="1"/>
  <c r="BU71" i="1" s="1"/>
  <c r="BU72" i="1" s="1"/>
  <c r="BU73" i="1" s="1"/>
  <c r="BU74" i="1" s="1"/>
  <c r="BU75" i="1" s="1"/>
  <c r="BR64" i="1"/>
  <c r="BR65" i="1" s="1"/>
  <c r="BR66" i="1" s="1"/>
  <c r="BR67" i="1" s="1"/>
  <c r="BR68" i="1" s="1"/>
  <c r="BR69" i="1" s="1"/>
  <c r="BR70" i="1" s="1"/>
  <c r="BR71" i="1" s="1"/>
  <c r="BR72" i="1" s="1"/>
  <c r="BR73" i="1" s="1"/>
  <c r="BR74" i="1" s="1"/>
  <c r="BR75" i="1" s="1"/>
  <c r="BR76" i="1" s="1"/>
  <c r="BQ66" i="1"/>
  <c r="BQ67" i="1"/>
  <c r="BQ68" i="1"/>
  <c r="BQ69" i="1" s="1"/>
  <c r="BQ70" i="1" s="1"/>
  <c r="BQ71" i="1" s="1"/>
  <c r="BQ72" i="1" s="1"/>
  <c r="BQ73" i="1" s="1"/>
  <c r="BQ74" i="1" s="1"/>
  <c r="BQ75" i="1" s="1"/>
  <c r="BN66" i="1"/>
  <c r="BO66" i="1"/>
  <c r="BO67" i="1" s="1"/>
  <c r="BO68" i="1" s="1"/>
  <c r="BO69" i="1" s="1"/>
  <c r="BO70" i="1" s="1"/>
  <c r="BO71" i="1" s="1"/>
  <c r="BO72" i="1" s="1"/>
  <c r="BO73" i="1" s="1"/>
  <c r="BO74" i="1" s="1"/>
  <c r="BO75" i="1" s="1"/>
  <c r="BO76" i="1" s="1"/>
  <c r="BP66" i="1"/>
  <c r="BP67" i="1" s="1"/>
  <c r="BP68" i="1" s="1"/>
  <c r="BP69" i="1" s="1"/>
  <c r="BP70" i="1" s="1"/>
  <c r="BP71" i="1" s="1"/>
  <c r="BP72" i="1" s="1"/>
  <c r="BP73" i="1" s="1"/>
  <c r="BP74" i="1" s="1"/>
  <c r="BP75" i="1" s="1"/>
  <c r="BP76" i="1" s="1"/>
  <c r="BN67" i="1"/>
  <c r="BN68" i="1" s="1"/>
  <c r="BN69" i="1" s="1"/>
  <c r="BN70" i="1" s="1"/>
  <c r="BN71" i="1" s="1"/>
  <c r="BN72" i="1" s="1"/>
  <c r="BN73" i="1" s="1"/>
  <c r="BN74" i="1" s="1"/>
  <c r="BN75" i="1" s="1"/>
  <c r="BN76" i="1" s="1"/>
  <c r="BK63" i="1"/>
  <c r="BL63" i="1" s="1"/>
  <c r="BK64" i="1"/>
  <c r="BK65" i="1" s="1"/>
  <c r="BK66" i="1" s="1"/>
  <c r="BK67" i="1" s="1"/>
  <c r="BK68" i="1" s="1"/>
  <c r="BK69" i="1" s="1"/>
  <c r="BK70" i="1" s="1"/>
  <c r="BK71" i="1" s="1"/>
  <c r="BK72" i="1" s="1"/>
  <c r="BK73" i="1" s="1"/>
  <c r="BK74" i="1" s="1"/>
  <c r="BK75" i="1" s="1"/>
  <c r="BK76" i="1" s="1"/>
  <c r="BJ65" i="1"/>
  <c r="BJ66" i="1" s="1"/>
  <c r="BJ67" i="1" s="1"/>
  <c r="BJ68" i="1" s="1"/>
  <c r="BJ69" i="1" s="1"/>
  <c r="BJ70" i="1" s="1"/>
  <c r="BJ71" i="1" s="1"/>
  <c r="BJ72" i="1" s="1"/>
  <c r="BJ73" i="1" s="1"/>
  <c r="BJ74" i="1" s="1"/>
  <c r="BJ75" i="1" s="1"/>
  <c r="BJ76" i="1" s="1"/>
  <c r="BJ64" i="1"/>
  <c r="BF66" i="1"/>
  <c r="BF67" i="1"/>
  <c r="BF68" i="1"/>
  <c r="BF69" i="1"/>
  <c r="BF70" i="1" s="1"/>
  <c r="BF71" i="1" s="1"/>
  <c r="BF72" i="1" s="1"/>
  <c r="BF73" i="1" s="1"/>
  <c r="BF74" i="1" s="1"/>
  <c r="BF75" i="1" s="1"/>
  <c r="BE64" i="1"/>
  <c r="BE65" i="1" s="1"/>
  <c r="BE66" i="1" s="1"/>
  <c r="BE67" i="1" s="1"/>
  <c r="BE68" i="1" s="1"/>
  <c r="BE69" i="1" s="1"/>
  <c r="BE70" i="1" s="1"/>
  <c r="BE71" i="1" s="1"/>
  <c r="BE72" i="1" s="1"/>
  <c r="BE73" i="1" s="1"/>
  <c r="BE74" i="1" s="1"/>
  <c r="BE75" i="1" s="1"/>
  <c r="BD64" i="1"/>
  <c r="BD65" i="1" s="1"/>
  <c r="BD66" i="1" s="1"/>
  <c r="BD67" i="1" s="1"/>
  <c r="BD68" i="1" s="1"/>
  <c r="BD69" i="1" s="1"/>
  <c r="BD70" i="1" s="1"/>
  <c r="BD71" i="1" s="1"/>
  <c r="BD72" i="1" s="1"/>
  <c r="BD73" i="1" s="1"/>
  <c r="BD74" i="1" s="1"/>
  <c r="BD75" i="1" s="1"/>
  <c r="BD76" i="1" s="1"/>
  <c r="BC64" i="1"/>
  <c r="BC65" i="1" s="1"/>
  <c r="BC66" i="1" s="1"/>
  <c r="BC67" i="1" s="1"/>
  <c r="BC68" i="1" s="1"/>
  <c r="BC69" i="1" s="1"/>
  <c r="BC70" i="1" s="1"/>
  <c r="BC71" i="1" s="1"/>
  <c r="BC72" i="1" s="1"/>
  <c r="BC73" i="1" s="1"/>
  <c r="BC74" i="1" s="1"/>
  <c r="BC75" i="1" s="1"/>
  <c r="AZ66" i="1"/>
  <c r="BA66" i="1"/>
  <c r="BA67" i="1" s="1"/>
  <c r="BA68" i="1" s="1"/>
  <c r="BA69" i="1" s="1"/>
  <c r="BA70" i="1" s="1"/>
  <c r="BA71" i="1" s="1"/>
  <c r="BA72" i="1" s="1"/>
  <c r="BA73" i="1" s="1"/>
  <c r="BA74" i="1" s="1"/>
  <c r="BA75" i="1" s="1"/>
  <c r="BA76" i="1" s="1"/>
  <c r="BB66" i="1"/>
  <c r="BB67" i="1" s="1"/>
  <c r="BB68" i="1" s="1"/>
  <c r="BB69" i="1" s="1"/>
  <c r="BB70" i="1" s="1"/>
  <c r="BB71" i="1" s="1"/>
  <c r="BB72" i="1" s="1"/>
  <c r="BB73" i="1" s="1"/>
  <c r="BB74" i="1" s="1"/>
  <c r="BB75" i="1" s="1"/>
  <c r="BB76" i="1" s="1"/>
  <c r="AZ67" i="1"/>
  <c r="AZ68" i="1" s="1"/>
  <c r="AZ69" i="1" s="1"/>
  <c r="AZ70" i="1" s="1"/>
  <c r="AZ71" i="1" s="1"/>
  <c r="AZ72" i="1" s="1"/>
  <c r="AZ73" i="1" s="1"/>
  <c r="AZ74" i="1" s="1"/>
  <c r="AZ75" i="1" s="1"/>
  <c r="AZ76" i="1" s="1"/>
  <c r="AW63" i="1"/>
  <c r="AX63" i="1" s="1"/>
  <c r="AW64" i="1"/>
  <c r="AW65" i="1" s="1"/>
  <c r="AW66" i="1" s="1"/>
  <c r="AW67" i="1" s="1"/>
  <c r="AW68" i="1" s="1"/>
  <c r="AW69" i="1" s="1"/>
  <c r="AW70" i="1" s="1"/>
  <c r="AW71" i="1" s="1"/>
  <c r="AW72" i="1" s="1"/>
  <c r="AW73" i="1" s="1"/>
  <c r="AW74" i="1" s="1"/>
  <c r="AW75" i="1" s="1"/>
  <c r="AW76" i="1" s="1"/>
  <c r="AX64" i="1" l="1"/>
  <c r="AX65" i="1" s="1"/>
  <c r="AX66" i="1" s="1"/>
  <c r="AX67" i="1" s="1"/>
  <c r="AX68" i="1" s="1"/>
  <c r="AX69" i="1" s="1"/>
  <c r="AX70" i="1" s="1"/>
  <c r="AX71" i="1" s="1"/>
  <c r="AX72" i="1" s="1"/>
  <c r="AX73" i="1" s="1"/>
  <c r="AX74" i="1" s="1"/>
  <c r="AX75" i="1" s="1"/>
  <c r="AX76" i="1" s="1"/>
  <c r="AY63" i="1"/>
  <c r="AY64" i="1" s="1"/>
  <c r="AY65" i="1" s="1"/>
  <c r="AY66" i="1" s="1"/>
  <c r="AY67" i="1" s="1"/>
  <c r="AY68" i="1" s="1"/>
  <c r="AY69" i="1" s="1"/>
  <c r="AY70" i="1" s="1"/>
  <c r="AY71" i="1" s="1"/>
  <c r="AY72" i="1" s="1"/>
  <c r="AY73" i="1" s="1"/>
  <c r="AY74" i="1" s="1"/>
  <c r="AY75" i="1" s="1"/>
  <c r="AY76" i="1" s="1"/>
  <c r="BL64" i="1"/>
  <c r="BL65" i="1" s="1"/>
  <c r="BL66" i="1" s="1"/>
  <c r="BL67" i="1" s="1"/>
  <c r="BL68" i="1" s="1"/>
  <c r="BL69" i="1" s="1"/>
  <c r="BL70" i="1" s="1"/>
  <c r="BL71" i="1" s="1"/>
  <c r="BL72" i="1" s="1"/>
  <c r="BL73" i="1" s="1"/>
  <c r="BL74" i="1" s="1"/>
  <c r="BL75" i="1" s="1"/>
  <c r="BL76" i="1" s="1"/>
  <c r="BM63" i="1"/>
  <c r="BM64" i="1" s="1"/>
  <c r="BM65" i="1" s="1"/>
  <c r="BM66" i="1" s="1"/>
  <c r="BM67" i="1" s="1"/>
  <c r="BM68" i="1" s="1"/>
  <c r="BM69" i="1" s="1"/>
  <c r="BM70" i="1" s="1"/>
  <c r="BM71" i="1" s="1"/>
  <c r="BM72" i="1" s="1"/>
  <c r="BM73" i="1" s="1"/>
  <c r="BM74" i="1" s="1"/>
  <c r="BM75" i="1" s="1"/>
  <c r="BM76" i="1" s="1"/>
  <c r="AV64" i="1" l="1"/>
  <c r="AV65" i="1" s="1"/>
  <c r="AV66" i="1" s="1"/>
  <c r="AV67" i="1" s="1"/>
  <c r="AV68" i="1" s="1"/>
  <c r="AV69" i="1" s="1"/>
  <c r="AV70" i="1" s="1"/>
  <c r="AV71" i="1" s="1"/>
  <c r="AV72" i="1" s="1"/>
  <c r="AV73" i="1" s="1"/>
  <c r="AV74" i="1" s="1"/>
  <c r="AV75" i="1" s="1"/>
  <c r="AV76" i="1" s="1"/>
  <c r="AG64" i="1"/>
  <c r="AG65" i="1" s="1"/>
  <c r="AG66" i="1" s="1"/>
  <c r="AG67" i="1" s="1"/>
  <c r="AG68" i="1" s="1"/>
  <c r="AG69" i="1" s="1"/>
  <c r="AG70" i="1" s="1"/>
  <c r="AG71" i="1" s="1"/>
  <c r="AG72" i="1" s="1"/>
  <c r="AG73" i="1" s="1"/>
  <c r="AG74" i="1" s="1"/>
  <c r="AG75" i="1" s="1"/>
  <c r="AG76" i="1" s="1"/>
  <c r="AI63" i="1"/>
  <c r="AI64" i="1" s="1"/>
  <c r="AI65" i="1" s="1"/>
  <c r="AI66" i="1" s="1"/>
  <c r="AI67" i="1" s="1"/>
  <c r="AI68" i="1" s="1"/>
  <c r="AI69" i="1" s="1"/>
  <c r="AI70" i="1" s="1"/>
  <c r="AI71" i="1" s="1"/>
  <c r="AI72" i="1" s="1"/>
  <c r="AI73" i="1" s="1"/>
  <c r="AI74" i="1" s="1"/>
  <c r="AI75" i="1" s="1"/>
  <c r="AI76" i="1" s="1"/>
  <c r="AH63" i="1"/>
  <c r="AH64" i="1" s="1"/>
  <c r="AH65" i="1" s="1"/>
  <c r="AH66" i="1" s="1"/>
  <c r="AH67" i="1" s="1"/>
  <c r="AH68" i="1" s="1"/>
  <c r="AH69" i="1" s="1"/>
  <c r="AH70" i="1" s="1"/>
  <c r="AH71" i="1" s="1"/>
  <c r="AH72" i="1" s="1"/>
  <c r="AH73" i="1" s="1"/>
  <c r="AH74" i="1" s="1"/>
  <c r="AH75" i="1" s="1"/>
  <c r="AH76" i="1" s="1"/>
  <c r="T63" i="1"/>
  <c r="T64" i="1" s="1"/>
  <c r="T65" i="1" s="1"/>
  <c r="T66" i="1" s="1"/>
  <c r="T67" i="1" s="1"/>
  <c r="T68" i="1" s="1"/>
  <c r="T69" i="1" s="1"/>
  <c r="T70" i="1" s="1"/>
  <c r="T71" i="1" s="1"/>
  <c r="T72" i="1" s="1"/>
  <c r="T73" i="1" s="1"/>
  <c r="T74" i="1" s="1"/>
  <c r="T75" i="1" s="1"/>
  <c r="T76" i="1" s="1"/>
  <c r="S64" i="1"/>
  <c r="S65" i="1" s="1"/>
  <c r="S66" i="1" s="1"/>
  <c r="S67" i="1" s="1"/>
  <c r="S68" i="1" s="1"/>
  <c r="S69" i="1" s="1"/>
  <c r="S70" i="1" s="1"/>
  <c r="S71" i="1" s="1"/>
  <c r="S72" i="1" s="1"/>
  <c r="S73" i="1" s="1"/>
  <c r="S74" i="1" s="1"/>
  <c r="S75" i="1" s="1"/>
  <c r="S76" i="1" s="1"/>
  <c r="F63" i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E64" i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U63" i="1" l="1"/>
  <c r="G63" i="1"/>
  <c r="H63" i="1" l="1"/>
  <c r="G64" i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V63" i="1"/>
  <c r="U64" i="1"/>
  <c r="U65" i="1" s="1"/>
  <c r="U66" i="1" s="1"/>
  <c r="U67" i="1" s="1"/>
  <c r="U68" i="1" s="1"/>
  <c r="U69" i="1" s="1"/>
  <c r="U70" i="1" s="1"/>
  <c r="U71" i="1" s="1"/>
  <c r="U72" i="1" s="1"/>
  <c r="U73" i="1" s="1"/>
  <c r="U74" i="1" s="1"/>
  <c r="U75" i="1" s="1"/>
  <c r="U76" i="1" s="1"/>
  <c r="V64" i="1" l="1"/>
  <c r="V65" i="1" s="1"/>
  <c r="V66" i="1" s="1"/>
  <c r="V67" i="1" s="1"/>
  <c r="V68" i="1" s="1"/>
  <c r="V69" i="1" s="1"/>
  <c r="V70" i="1" s="1"/>
  <c r="V71" i="1" s="1"/>
  <c r="V72" i="1" s="1"/>
  <c r="V73" i="1" s="1"/>
  <c r="V74" i="1" s="1"/>
  <c r="V75" i="1" s="1"/>
  <c r="V76" i="1" s="1"/>
  <c r="W63" i="1"/>
  <c r="H64" i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I63" i="1"/>
  <c r="I64" i="1" l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J63" i="1"/>
  <c r="X63" i="1"/>
  <c r="W64" i="1"/>
  <c r="W65" i="1" s="1"/>
  <c r="W66" i="1" s="1"/>
  <c r="W67" i="1" s="1"/>
  <c r="W68" i="1" s="1"/>
  <c r="W69" i="1" s="1"/>
  <c r="W70" i="1" s="1"/>
  <c r="W71" i="1" s="1"/>
  <c r="W72" i="1" s="1"/>
  <c r="W73" i="1" s="1"/>
  <c r="W74" i="1" s="1"/>
  <c r="Y63" i="1" l="1"/>
  <c r="X64" i="1"/>
  <c r="X65" i="1" s="1"/>
  <c r="X66" i="1" s="1"/>
  <c r="X67" i="1" s="1"/>
  <c r="X68" i="1" s="1"/>
  <c r="X69" i="1" s="1"/>
  <c r="X70" i="1" s="1"/>
  <c r="X71" i="1" s="1"/>
  <c r="X72" i="1" s="1"/>
  <c r="X73" i="1" s="1"/>
  <c r="X74" i="1" s="1"/>
  <c r="J64" i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K63" i="1"/>
  <c r="K64" i="1" l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L63" i="1"/>
  <c r="Z63" i="1"/>
  <c r="Y64" i="1"/>
  <c r="Y65" i="1" s="1"/>
  <c r="Y66" i="1" s="1"/>
  <c r="Y67" i="1" s="1"/>
  <c r="Y68" i="1" s="1"/>
  <c r="Y69" i="1" s="1"/>
  <c r="Y70" i="1" s="1"/>
  <c r="Y71" i="1" s="1"/>
  <c r="Y72" i="1" s="1"/>
  <c r="Y73" i="1" s="1"/>
  <c r="Y74" i="1" s="1"/>
  <c r="Z64" i="1" l="1"/>
  <c r="Z65" i="1" s="1"/>
  <c r="Z66" i="1" s="1"/>
  <c r="Z67" i="1" s="1"/>
  <c r="Z68" i="1" s="1"/>
  <c r="Z69" i="1" s="1"/>
  <c r="Z70" i="1" s="1"/>
  <c r="Z71" i="1" s="1"/>
  <c r="Z72" i="1" s="1"/>
  <c r="Z73" i="1" s="1"/>
  <c r="Z74" i="1" s="1"/>
  <c r="AA63" i="1"/>
  <c r="L64" i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M63" i="1"/>
  <c r="N63" i="1" l="1"/>
  <c r="M64" i="1"/>
  <c r="M65" i="1" s="1"/>
  <c r="M66" i="1" s="1"/>
  <c r="M67" i="1" s="1"/>
  <c r="M68" i="1" s="1"/>
  <c r="M69" i="1" s="1"/>
  <c r="M70" i="1" s="1"/>
  <c r="M71" i="1" s="1"/>
  <c r="M72" i="1" s="1"/>
  <c r="M73" i="1" s="1"/>
  <c r="M74" i="1" s="1"/>
  <c r="M75" i="1" s="1"/>
  <c r="M76" i="1" s="1"/>
  <c r="AB63" i="1"/>
  <c r="AA64" i="1"/>
  <c r="AA65" i="1" s="1"/>
  <c r="AA66" i="1" s="1"/>
  <c r="AA67" i="1" s="1"/>
  <c r="AA68" i="1" s="1"/>
  <c r="AA69" i="1" s="1"/>
  <c r="AA70" i="1" s="1"/>
  <c r="AA71" i="1" s="1"/>
  <c r="AA72" i="1" s="1"/>
  <c r="AA73" i="1" s="1"/>
  <c r="AA74" i="1" s="1"/>
  <c r="AA75" i="1" s="1"/>
  <c r="AA76" i="1" s="1"/>
  <c r="AB64" i="1" l="1"/>
  <c r="AB65" i="1" s="1"/>
  <c r="AB66" i="1" s="1"/>
  <c r="AB67" i="1" s="1"/>
  <c r="AB68" i="1" s="1"/>
  <c r="AB69" i="1" s="1"/>
  <c r="AB70" i="1" s="1"/>
  <c r="AB71" i="1" s="1"/>
  <c r="AB72" i="1" s="1"/>
  <c r="AB73" i="1" s="1"/>
  <c r="AB74" i="1" s="1"/>
  <c r="AB75" i="1" s="1"/>
  <c r="AB76" i="1" s="1"/>
  <c r="AC63" i="1"/>
  <c r="N64" i="1"/>
  <c r="N65" i="1" s="1"/>
  <c r="N66" i="1" s="1"/>
  <c r="N67" i="1" s="1"/>
  <c r="N68" i="1" s="1"/>
  <c r="N69" i="1" s="1"/>
  <c r="N70" i="1" s="1"/>
  <c r="N71" i="1" s="1"/>
  <c r="N72" i="1" s="1"/>
  <c r="N73" i="1" s="1"/>
  <c r="N74" i="1" s="1"/>
  <c r="N75" i="1" s="1"/>
  <c r="N76" i="1" s="1"/>
  <c r="O63" i="1"/>
  <c r="O64" i="1" s="1"/>
  <c r="O65" i="1" s="1"/>
  <c r="O66" i="1" s="1"/>
  <c r="O67" i="1" s="1"/>
  <c r="O68" i="1" s="1"/>
  <c r="O69" i="1" s="1"/>
  <c r="O70" i="1" s="1"/>
  <c r="O71" i="1" s="1"/>
  <c r="O72" i="1" s="1"/>
  <c r="O73" i="1" s="1"/>
  <c r="O74" i="1" s="1"/>
  <c r="AC64" i="1" l="1"/>
  <c r="AC65" i="1" s="1"/>
  <c r="AC66" i="1" s="1"/>
  <c r="AC67" i="1" s="1"/>
  <c r="AC68" i="1" s="1"/>
  <c r="AC69" i="1" s="1"/>
  <c r="AC70" i="1" s="1"/>
  <c r="AC71" i="1" s="1"/>
  <c r="AC72" i="1" s="1"/>
  <c r="AC73" i="1" s="1"/>
  <c r="AC74" i="1" s="1"/>
  <c r="AC75" i="1" s="1"/>
  <c r="AC76" i="1" s="1"/>
  <c r="AD63" i="1"/>
  <c r="AD64" i="1" s="1"/>
  <c r="AD65" i="1" s="1"/>
  <c r="AD66" i="1" s="1"/>
  <c r="AD67" i="1" s="1"/>
  <c r="AD68" i="1" s="1"/>
  <c r="AD69" i="1" s="1"/>
  <c r="AD70" i="1" s="1"/>
  <c r="AD71" i="1" s="1"/>
  <c r="AD72" i="1" s="1"/>
  <c r="AD73" i="1" s="1"/>
  <c r="AD74" i="1" s="1"/>
  <c r="AD75" i="1" s="1"/>
  <c r="AD76" i="1" s="1"/>
</calcChain>
</file>

<file path=xl/sharedStrings.xml><?xml version="1.0" encoding="utf-8"?>
<sst xmlns="http://schemas.openxmlformats.org/spreadsheetml/2006/main" count="265" uniqueCount="68">
  <si>
    <t>KELLEMES UTAZÁST A N.H.K.V.-VEL</t>
  </si>
  <si>
    <t>CĂLĂTORIE PLĂCUTĂ CU     S.C. O.T.L.-S.A.</t>
  </si>
  <si>
    <t>Program valabil în zilele lucrătoare cu şcoală sau vacanţa</t>
  </si>
  <si>
    <t>Spartacus (plecare)</t>
  </si>
  <si>
    <t>Sf. Apostol Andrei</t>
  </si>
  <si>
    <t>Pod CFR</t>
  </si>
  <si>
    <t>Electrocentrale Oradea</t>
  </si>
  <si>
    <t>15:30</t>
  </si>
  <si>
    <t>Calea Borşului nr. 22</t>
  </si>
  <si>
    <t>Dacia-Decebal</t>
  </si>
  <si>
    <t>Spartacus (sosire)</t>
  </si>
  <si>
    <t>Dacia Zig-Zag</t>
  </si>
  <si>
    <t>14:50</t>
  </si>
  <si>
    <t>15:10</t>
  </si>
  <si>
    <t>Eurobusiness Parc 1</t>
  </si>
  <si>
    <t>Eurobusiness Parc 2</t>
  </si>
  <si>
    <t>Eurobusiness Parc 7 (SHC)</t>
  </si>
  <si>
    <t>Eurobusiness Parc 8</t>
  </si>
  <si>
    <t>Eurobusiness Parc 9</t>
  </si>
  <si>
    <t>14:30</t>
  </si>
  <si>
    <t>15:50</t>
  </si>
  <si>
    <t>13:37</t>
  </si>
  <si>
    <t>14:52</t>
  </si>
  <si>
    <t>16:17</t>
  </si>
  <si>
    <t>13:40</t>
  </si>
  <si>
    <t>14:00</t>
  </si>
  <si>
    <t>14:39</t>
  </si>
  <si>
    <t>14:05</t>
  </si>
  <si>
    <t>Eurobusiness Parc 7 (Faist)</t>
  </si>
  <si>
    <t>16:14</t>
  </si>
  <si>
    <t>14:57</t>
  </si>
  <si>
    <t>15:17</t>
  </si>
  <si>
    <t>15:37</t>
  </si>
  <si>
    <t>15:57</t>
  </si>
  <si>
    <t>16:39</t>
  </si>
  <si>
    <t>17:14</t>
  </si>
  <si>
    <t>14:08</t>
  </si>
  <si>
    <t>B-dul Dacia (staţia Spartacus)-C. Borşului-Nicolae Filipescu-Gheorghe Mărdărescu-Petre Carp (Emerson)-Ion Mihalache-Nicolae Filipescu (Eberspaecher)</t>
  </si>
  <si>
    <t>Nicolae Filipescu (Eberspaecher)-Ion Mihalache-Petre Carp (Emerson)-Ghe. Mărdărescu-Nicolae Filipescu-Calea Borşului-B-dul Dacia (staţia Spartacus)</t>
  </si>
  <si>
    <t>Eurobusiness Parc 10 (Mecanor)</t>
  </si>
  <si>
    <t>Eurobusiness Parc 5</t>
  </si>
  <si>
    <t>Eurobusiness Parc 11 (Eberspaecher)</t>
  </si>
  <si>
    <t>22:10</t>
  </si>
  <si>
    <t>21:30</t>
  </si>
  <si>
    <t>21:50</t>
  </si>
  <si>
    <t>22:27</t>
  </si>
  <si>
    <t>Eurobusiness Parc 11 (Eberspeacher plec.)</t>
  </si>
  <si>
    <t>Eurobusiness Parc 10 Mecanor</t>
  </si>
  <si>
    <t>Eurobusiness Parc 9 Salesianer</t>
  </si>
  <si>
    <t>21:45</t>
  </si>
  <si>
    <t>22:15</t>
  </si>
  <si>
    <t>22:32</t>
  </si>
  <si>
    <t>21:47</t>
  </si>
  <si>
    <t>Program valabil sâmbăta cu excepţia zilelor de sărbătoare legală</t>
  </si>
  <si>
    <t>Eurobusiness Parc 6 (Microrom)</t>
  </si>
  <si>
    <t>14:06</t>
  </si>
  <si>
    <t>14:17</t>
  </si>
  <si>
    <t>22:07</t>
  </si>
  <si>
    <t>Eurobusiness Parc 3 (Plexus)</t>
  </si>
  <si>
    <t>Program valabil duminica cu excepţia zilelor de sărbătoare legală</t>
  </si>
  <si>
    <t>Eurobusiness Parc 4 (Nidec)</t>
  </si>
  <si>
    <t>05:48</t>
  </si>
  <si>
    <t>05:49</t>
  </si>
  <si>
    <t>05:28</t>
  </si>
  <si>
    <t>06:10</t>
  </si>
  <si>
    <t>06:45</t>
  </si>
  <si>
    <r>
      <t xml:space="preserve">                          Linia 27</t>
    </r>
    <r>
      <rPr>
        <sz val="18"/>
        <color indexed="10"/>
        <rFont val="Clarendon Extended"/>
        <family val="1"/>
      </rPr>
      <t>:</t>
    </r>
    <r>
      <rPr>
        <sz val="18"/>
        <color indexed="9"/>
        <rFont val="Clarendon Extended"/>
        <family val="1"/>
      </rPr>
      <t xml:space="preserve">  Programe valabile din 19 iunie 2021</t>
    </r>
  </si>
  <si>
    <t>17:25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</si>
</sst>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]hh:mm;@" x16r2:formatCode16="[$-en-150,1]hh:mm;@"/>
  </numFmts>
  <fonts count="42">
    <font>
      <u/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b/>
      <i/>
      <sz val="14"/>
      <name val="Times New Roman"/>
      <family val="1"/>
      <charset val="238"/>
    </font>
    <font>
      <b/>
      <i/>
      <sz val="8"/>
      <name val="Arial"/>
      <family val="2"/>
      <charset val="238"/>
    </font>
    <font>
      <sz val="9"/>
      <name val="Arial Narrow"/>
      <family val="2"/>
    </font>
    <font>
      <b/>
      <sz val="9"/>
      <name val="Arial Narrow"/>
      <family val="2"/>
    </font>
    <font>
      <sz val="10"/>
      <name val="Arial Narrow"/>
      <family val="2"/>
    </font>
    <font>
      <u/>
      <sz val="10"/>
      <name val="Arial Narrow"/>
      <family val="2"/>
    </font>
    <font>
      <u/>
      <sz val="10"/>
      <name val="Arial"/>
      <charset val="238"/>
    </font>
    <font>
      <u/>
      <sz val="10"/>
      <color indexed="9"/>
      <name val="Arial"/>
      <family val="2"/>
    </font>
    <font>
      <u/>
      <sz val="9"/>
      <name val="Arial"/>
      <charset val="238"/>
    </font>
    <font>
      <b/>
      <sz val="12"/>
      <color indexed="9"/>
      <name val="Arial"/>
      <family val="2"/>
    </font>
    <font>
      <u/>
      <sz val="12"/>
      <name val="Arial"/>
      <family val="2"/>
    </font>
    <font>
      <u/>
      <sz val="14"/>
      <name val="Arial"/>
      <charset val="238"/>
    </font>
    <font>
      <b/>
      <sz val="36"/>
      <color indexed="9"/>
      <name val="Arial Black"/>
      <family val="2"/>
    </font>
    <font>
      <b/>
      <sz val="36"/>
      <color indexed="9"/>
      <name val="Garamond"/>
      <family val="1"/>
    </font>
    <font>
      <u/>
      <sz val="10"/>
      <name val="Garamond"/>
      <family val="1"/>
    </font>
    <font>
      <u/>
      <sz val="16"/>
      <name val="Arial"/>
      <charset val="238"/>
    </font>
    <font>
      <b/>
      <sz val="18"/>
      <color indexed="10"/>
      <name val="Clarendon Extended"/>
      <family val="1"/>
    </font>
    <font>
      <sz val="18"/>
      <color indexed="10"/>
      <name val="Clarendon Extended"/>
      <family val="1"/>
    </font>
    <font>
      <sz val="18"/>
      <color indexed="9"/>
      <name val="Clarendon Extended"/>
      <family val="1"/>
    </font>
    <font>
      <u/>
      <sz val="18"/>
      <name val="Arial"/>
      <charset val="238"/>
    </font>
    <font>
      <b/>
      <sz val="9"/>
      <name val="Arial"/>
      <charset val="238"/>
    </font>
    <font>
      <b/>
      <u/>
      <sz val="10"/>
      <name val="Arial"/>
      <charset val="238"/>
    </font>
    <font>
      <b/>
      <sz val="9"/>
      <name val="Arial"/>
      <family val="2"/>
    </font>
    <font>
      <u/>
      <sz val="14"/>
      <name val="Arial"/>
      <family val="2"/>
    </font>
    <font>
      <b/>
      <sz val="10"/>
      <name val="Arial Narrow"/>
      <family val="2"/>
    </font>
    <font>
      <b/>
      <sz val="10"/>
      <color indexed="9"/>
      <name val="Arial"/>
      <family val="2"/>
    </font>
    <font>
      <u/>
      <sz val="10"/>
      <name val="Arial"/>
      <charset val="238"/>
    </font>
    <font>
      <b/>
      <sz val="10"/>
      <name val="Arial"/>
      <charset val="238"/>
    </font>
    <font>
      <u/>
      <sz val="10"/>
      <name val="Arial"/>
      <charset val="238"/>
    </font>
    <font>
      <b/>
      <sz val="10"/>
      <name val="Arial"/>
      <family val="2"/>
    </font>
    <font>
      <u/>
      <sz val="10"/>
      <name val="Arial"/>
      <charset val="238"/>
    </font>
    <font>
      <b/>
      <sz val="26"/>
      <color indexed="9"/>
      <name val="Garamond"/>
      <family val="1"/>
    </font>
    <font>
      <u/>
      <sz val="26"/>
      <name val="Arial"/>
      <charset val="238"/>
    </font>
    <font>
      <b/>
      <sz val="16"/>
      <color indexed="9"/>
      <name val="Arial"/>
      <family val="2"/>
    </font>
    <font>
      <b/>
      <u/>
      <sz val="10"/>
      <name val="Arial"/>
      <family val="2"/>
    </font>
    <font>
      <b/>
      <sz val="10"/>
      <color indexed="10"/>
      <name val="Arial"/>
      <charset val="238"/>
    </font>
    <font>
      <u/>
      <sz val="10"/>
      <color indexed="10"/>
      <name val="Arial"/>
      <charset val="238"/>
    </font>
    <font>
      <b/>
      <sz val="10"/>
      <color indexed="10"/>
      <name val="Arial Narrow"/>
      <family val="2"/>
    </font>
    <font>
      <b/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3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4" fillId="0" borderId="0" xfId="0" applyFont="1"/>
    <xf numFmtId="0" fontId="0" fillId="0" borderId="1" xfId="0" applyBorder="1" applyAlignment="1">
      <alignment horizontal="center"/>
    </xf>
    <xf numFmtId="0" fontId="4" fillId="0" borderId="1" xfId="0" applyFont="1" applyBorder="1"/>
    <xf numFmtId="0" fontId="0" fillId="0" borderId="1" xfId="0" applyBorder="1"/>
    <xf numFmtId="0" fontId="0" fillId="0" borderId="0" xfId="0" applyBorder="1" applyAlignment="1">
      <alignment horizontal="center"/>
    </xf>
    <xf numFmtId="0" fontId="4" fillId="0" borderId="0" xfId="0" applyFont="1" applyBorder="1"/>
    <xf numFmtId="0" fontId="0" fillId="0" borderId="0" xfId="0" applyBorder="1"/>
    <xf numFmtId="0" fontId="0" fillId="0" borderId="1" xfId="0" applyBorder="1" applyAlignment="1">
      <alignment horizontal="left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49" fontId="1" fillId="0" borderId="0" xfId="0" applyNumberFormat="1" applyFont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49" fontId="8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0" fontId="0" fillId="0" borderId="0" xfId="0" applyAlignment="1">
      <alignment vertical="center"/>
    </xf>
    <xf numFmtId="49" fontId="6" fillId="0" borderId="0" xfId="0" applyNumberFormat="1" applyFont="1" applyFill="1" applyAlignment="1">
      <alignment horizontal="left" vertical="center"/>
    </xf>
    <xf numFmtId="49" fontId="15" fillId="0" borderId="0" xfId="0" applyNumberFormat="1" applyFont="1" applyFill="1" applyAlignment="1">
      <alignment horizontal="center" vertical="center" wrapText="1"/>
    </xf>
    <xf numFmtId="0" fontId="0" fillId="0" borderId="0" xfId="0" applyBorder="1" applyAlignment="1">
      <alignment horizontal="left"/>
    </xf>
    <xf numFmtId="49" fontId="16" fillId="0" borderId="0" xfId="0" applyNumberFormat="1" applyFont="1" applyFill="1" applyAlignment="1">
      <alignment horizontal="center" vertical="center" wrapText="1"/>
    </xf>
    <xf numFmtId="0" fontId="17" fillId="0" borderId="0" xfId="0" applyFont="1" applyFill="1" applyAlignment="1">
      <alignment vertical="center"/>
    </xf>
    <xf numFmtId="49" fontId="11" fillId="0" borderId="0" xfId="0" applyNumberFormat="1" applyFont="1" applyFill="1" applyAlignment="1">
      <alignment horizontal="center" vertical="center"/>
    </xf>
    <xf numFmtId="49" fontId="24" fillId="2" borderId="0" xfId="0" applyNumberFormat="1" applyFont="1" applyFill="1" applyAlignment="1">
      <alignment horizontal="center" vertical="center"/>
    </xf>
    <xf numFmtId="49" fontId="24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13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49" fontId="27" fillId="0" borderId="0" xfId="0" applyNumberFormat="1" applyFont="1" applyFill="1" applyAlignment="1">
      <alignment horizontal="right" vertical="center"/>
    </xf>
    <xf numFmtId="0" fontId="0" fillId="0" borderId="0" xfId="0" applyAlignment="1"/>
    <xf numFmtId="0" fontId="0" fillId="0" borderId="0" xfId="0" applyFill="1"/>
    <xf numFmtId="0" fontId="11" fillId="0" borderId="0" xfId="0" applyFont="1" applyFill="1"/>
    <xf numFmtId="0" fontId="0" fillId="0" borderId="0" xfId="0" applyFill="1" applyAlignment="1"/>
    <xf numFmtId="49" fontId="7" fillId="0" borderId="0" xfId="0" applyNumberFormat="1" applyFont="1" applyFill="1" applyAlignment="1">
      <alignment horizontal="center" vertical="center"/>
    </xf>
    <xf numFmtId="49" fontId="8" fillId="0" borderId="0" xfId="0" applyNumberFormat="1" applyFont="1" applyFill="1" applyAlignment="1">
      <alignment horizontal="center" vertical="center"/>
    </xf>
    <xf numFmtId="49" fontId="9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49" fontId="28" fillId="0" borderId="0" xfId="0" applyNumberFormat="1" applyFont="1" applyFill="1" applyAlignment="1">
      <alignment horizontal="left" vertical="center"/>
    </xf>
    <xf numFmtId="49" fontId="27" fillId="0" borderId="0" xfId="0" applyNumberFormat="1" applyFont="1" applyFill="1" applyAlignment="1">
      <alignment horizontal="center" vertical="center"/>
    </xf>
    <xf numFmtId="49" fontId="29" fillId="0" borderId="0" xfId="0" applyNumberFormat="1" applyFont="1" applyFill="1" applyAlignment="1">
      <alignment horizontal="center" vertical="center"/>
    </xf>
    <xf numFmtId="49" fontId="30" fillId="2" borderId="0" xfId="0" applyNumberFormat="1" applyFont="1" applyFill="1" applyAlignment="1">
      <alignment horizontal="left" vertical="center"/>
    </xf>
    <xf numFmtId="49" fontId="27" fillId="2" borderId="0" xfId="0" applyNumberFormat="1" applyFont="1" applyFill="1" applyAlignment="1">
      <alignment horizontal="center" vertical="center"/>
    </xf>
    <xf numFmtId="49" fontId="27" fillId="0" borderId="0" xfId="0" applyNumberFormat="1" applyFont="1" applyAlignment="1">
      <alignment horizontal="center" vertical="center"/>
    </xf>
    <xf numFmtId="49" fontId="30" fillId="0" borderId="0" xfId="0" applyNumberFormat="1" applyFont="1" applyFill="1" applyAlignment="1">
      <alignment horizontal="left" vertical="center"/>
    </xf>
    <xf numFmtId="49" fontId="32" fillId="0" borderId="0" xfId="0" applyNumberFormat="1" applyFont="1" applyFill="1" applyAlignment="1">
      <alignment horizontal="left" vertical="center"/>
    </xf>
    <xf numFmtId="0" fontId="29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vertical="center"/>
    </xf>
    <xf numFmtId="0" fontId="22" fillId="0" borderId="0" xfId="0" applyFont="1" applyFill="1" applyAlignment="1">
      <alignment horizontal="left" vertical="center"/>
    </xf>
    <xf numFmtId="49" fontId="32" fillId="2" borderId="0" xfId="0" applyNumberFormat="1" applyFont="1" applyFill="1" applyAlignment="1">
      <alignment horizontal="left" vertical="center"/>
    </xf>
    <xf numFmtId="0" fontId="35" fillId="0" borderId="0" xfId="0" applyFont="1" applyAlignment="1"/>
    <xf numFmtId="0" fontId="35" fillId="0" borderId="0" xfId="0" applyFont="1" applyAlignment="1">
      <alignment vertical="center"/>
    </xf>
    <xf numFmtId="49" fontId="34" fillId="0" borderId="0" xfId="0" applyNumberFormat="1" applyFont="1" applyFill="1" applyAlignment="1">
      <alignment horizontal="center" vertical="center" wrapText="1"/>
    </xf>
    <xf numFmtId="0" fontId="31" fillId="0" borderId="0" xfId="0" applyFont="1" applyFill="1" applyAlignment="1">
      <alignment vertical="center"/>
    </xf>
    <xf numFmtId="49" fontId="23" fillId="0" borderId="0" xfId="0" applyNumberFormat="1" applyFont="1" applyFill="1" applyAlignment="1">
      <alignment horizontal="left" vertical="center"/>
    </xf>
    <xf numFmtId="0" fontId="31" fillId="2" borderId="0" xfId="0" applyFont="1" applyFill="1" applyAlignment="1">
      <alignment vertical="center"/>
    </xf>
    <xf numFmtId="0" fontId="33" fillId="0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49" fontId="25" fillId="0" borderId="0" xfId="0" applyNumberFormat="1" applyFont="1" applyFill="1" applyAlignment="1">
      <alignment horizontal="left" vertical="center"/>
    </xf>
    <xf numFmtId="49" fontId="40" fillId="3" borderId="0" xfId="0" applyNumberFormat="1" applyFont="1" applyFill="1" applyAlignment="1">
      <alignment horizontal="center" vertical="center"/>
    </xf>
    <xf numFmtId="49" fontId="38" fillId="0" borderId="0" xfId="0" applyNumberFormat="1" applyFont="1" applyFill="1" applyAlignment="1">
      <alignment horizontal="left" vertical="center"/>
    </xf>
    <xf numFmtId="49" fontId="40" fillId="0" borderId="0" xfId="0" applyNumberFormat="1" applyFont="1" applyFill="1" applyAlignment="1">
      <alignment horizontal="center" vertical="center"/>
    </xf>
    <xf numFmtId="49" fontId="41" fillId="0" borderId="0" xfId="0" applyNumberFormat="1" applyFont="1" applyFill="1" applyAlignment="1">
      <alignment horizontal="left" vertical="center"/>
    </xf>
    <xf numFmtId="49" fontId="41" fillId="3" borderId="0" xfId="0" applyNumberFormat="1" applyFont="1" applyFill="1" applyAlignment="1">
      <alignment horizontal="left" vertical="center"/>
    </xf>
    <xf numFmtId="49" fontId="38" fillId="3" borderId="0" xfId="0" applyNumberFormat="1" applyFont="1" applyFill="1" applyAlignment="1">
      <alignment horizontal="left" vertical="center"/>
    </xf>
    <xf numFmtId="0" fontId="39" fillId="3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29" fillId="0" borderId="0" xfId="0" applyFont="1" applyFill="1" applyAlignment="1">
      <alignment horizontal="center" vertical="center" textRotation="90"/>
    </xf>
    <xf numFmtId="0" fontId="39" fillId="0" borderId="0" xfId="0" applyFont="1" applyFill="1" applyAlignment="1">
      <alignment vertical="center"/>
    </xf>
    <xf numFmtId="49" fontId="25" fillId="3" borderId="0" xfId="0" applyNumberFormat="1" applyFont="1" applyFill="1" applyAlignment="1">
      <alignment horizontal="left" vertical="center"/>
    </xf>
    <xf numFmtId="49" fontId="6" fillId="3" borderId="0" xfId="0" applyNumberFormat="1" applyFont="1" applyFill="1" applyAlignment="1">
      <alignment horizontal="center" vertical="center"/>
    </xf>
    <xf numFmtId="0" fontId="39" fillId="0" borderId="0" xfId="0" applyFont="1" applyAlignment="1">
      <alignment vertical="center"/>
    </xf>
    <xf numFmtId="49" fontId="38" fillId="0" borderId="0" xfId="0" applyNumberFormat="1" applyFont="1" applyFill="1" applyAlignment="1">
      <alignment horizontal="left" vertical="center"/>
    </xf>
    <xf numFmtId="0" fontId="39" fillId="3" borderId="0" xfId="0" applyFont="1" applyFill="1" applyAlignment="1">
      <alignment vertical="center"/>
    </xf>
    <xf numFmtId="49" fontId="41" fillId="3" borderId="0" xfId="0" applyNumberFormat="1" applyFont="1" applyFill="1" applyAlignment="1">
      <alignment horizontal="left" vertical="center"/>
    </xf>
    <xf numFmtId="0" fontId="0" fillId="3" borderId="0" xfId="0" applyFill="1" applyAlignment="1">
      <alignment vertical="center"/>
    </xf>
    <xf numFmtId="0" fontId="39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49" fontId="41" fillId="0" borderId="0" xfId="0" applyNumberFormat="1" applyFont="1" applyFill="1" applyAlignment="1">
      <alignment horizontal="left" vertical="center"/>
    </xf>
    <xf numFmtId="49" fontId="27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2" xfId="0" applyBorder="1"/>
    <xf numFmtId="49" fontId="38" fillId="0" borderId="0" xfId="0" applyNumberFormat="1" applyFont="1" applyFill="1" applyAlignment="1">
      <alignment vertical="center"/>
    </xf>
    <xf numFmtId="49" fontId="38" fillId="3" borderId="0" xfId="0" applyNumberFormat="1" applyFont="1" applyFill="1" applyAlignment="1">
      <alignment vertical="center"/>
    </xf>
    <xf numFmtId="49" fontId="30" fillId="2" borderId="0" xfId="0" applyNumberFormat="1" applyFont="1" applyFill="1" applyAlignment="1">
      <alignment vertical="center"/>
    </xf>
    <xf numFmtId="49" fontId="32" fillId="0" borderId="0" xfId="0" applyNumberFormat="1" applyFont="1" applyAlignment="1">
      <alignment vertical="center"/>
    </xf>
    <xf numFmtId="49" fontId="30" fillId="0" borderId="0" xfId="0" applyNumberFormat="1" applyFont="1" applyFill="1" applyAlignment="1">
      <alignment vertical="center"/>
    </xf>
    <xf numFmtId="49" fontId="32" fillId="2" borderId="0" xfId="0" applyNumberFormat="1" applyFont="1" applyFill="1" applyAlignment="1">
      <alignment vertical="center"/>
    </xf>
    <xf numFmtId="49" fontId="32" fillId="0" borderId="0" xfId="0" applyNumberFormat="1" applyFont="1" applyFill="1" applyAlignment="1">
      <alignment vertical="center"/>
    </xf>
    <xf numFmtId="49" fontId="41" fillId="0" borderId="0" xfId="0" applyNumberFormat="1" applyFont="1" applyFill="1" applyAlignment="1">
      <alignment vertical="center"/>
    </xf>
    <xf numFmtId="164" fontId="27" fillId="2" borderId="0" xfId="0" applyNumberFormat="1" applyFont="1" applyFill="1" applyAlignment="1">
      <alignment horizontal="center" vertical="center"/>
    </xf>
    <xf numFmtId="164" fontId="27" fillId="0" borderId="0" xfId="0" applyNumberFormat="1" applyFont="1" applyFill="1" applyAlignment="1">
      <alignment horizontal="center" vertical="center"/>
    </xf>
    <xf numFmtId="164" fontId="40" fillId="3" borderId="0" xfId="0" applyNumberFormat="1" applyFont="1" applyFill="1" applyAlignment="1">
      <alignment horizontal="center" vertical="center"/>
    </xf>
    <xf numFmtId="164" fontId="40" fillId="0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49" fontId="27" fillId="0" borderId="0" xfId="0" applyNumberFormat="1" applyFont="1" applyFill="1" applyAlignment="1">
      <alignment horizontal="center" vertical="center"/>
    </xf>
    <xf numFmtId="49" fontId="12" fillId="4" borderId="0" xfId="0" applyNumberFormat="1" applyFont="1" applyFill="1" applyAlignment="1">
      <alignment vertical="center"/>
    </xf>
    <xf numFmtId="49" fontId="41" fillId="3" borderId="0" xfId="0" applyNumberFormat="1" applyFont="1" applyFill="1" applyAlignment="1">
      <alignment vertical="center"/>
    </xf>
    <xf numFmtId="0" fontId="19" fillId="4" borderId="0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32" fillId="0" borderId="0" xfId="0" applyNumberFormat="1" applyFont="1" applyAlignment="1">
      <alignment horizontal="left" vertical="center"/>
    </xf>
    <xf numFmtId="0" fontId="33" fillId="0" borderId="0" xfId="0" applyFont="1" applyAlignment="1">
      <alignment vertical="center"/>
    </xf>
    <xf numFmtId="49" fontId="32" fillId="2" borderId="0" xfId="0" applyNumberFormat="1" applyFont="1" applyFill="1" applyAlignment="1">
      <alignment horizontal="left" vertical="center"/>
    </xf>
    <xf numFmtId="0" fontId="33" fillId="2" borderId="0" xfId="0" applyFont="1" applyFill="1" applyAlignment="1">
      <alignment vertical="center"/>
    </xf>
    <xf numFmtId="49" fontId="36" fillId="4" borderId="0" xfId="0" applyNumberFormat="1" applyFont="1" applyFill="1" applyAlignment="1">
      <alignment horizontal="left" vertical="center" wrapText="1"/>
    </xf>
    <xf numFmtId="0" fontId="37" fillId="0" borderId="0" xfId="0" applyFont="1" applyAlignment="1">
      <alignment vertical="center" wrapText="1"/>
    </xf>
    <xf numFmtId="49" fontId="34" fillId="5" borderId="0" xfId="0" applyNumberFormat="1" applyFont="1" applyFill="1" applyAlignment="1">
      <alignment horizontal="center" vertical="center" wrapText="1"/>
    </xf>
    <xf numFmtId="0" fontId="0" fillId="0" borderId="0" xfId="0" applyAlignment="1"/>
    <xf numFmtId="49" fontId="30" fillId="0" borderId="0" xfId="0" applyNumberFormat="1" applyFont="1" applyFill="1" applyAlignment="1">
      <alignment horizontal="left" vertical="center"/>
    </xf>
    <xf numFmtId="0" fontId="31" fillId="0" borderId="0" xfId="0" applyFont="1" applyFill="1" applyAlignment="1">
      <alignment vertical="center"/>
    </xf>
    <xf numFmtId="49" fontId="1" fillId="4" borderId="0" xfId="0" applyNumberFormat="1" applyFont="1" applyFill="1" applyAlignment="1">
      <alignment horizontal="left" vertical="center"/>
    </xf>
    <xf numFmtId="0" fontId="0" fillId="0" borderId="0" xfId="0" applyAlignment="1">
      <alignment vertical="center"/>
    </xf>
    <xf numFmtId="49" fontId="12" fillId="4" borderId="0" xfId="0" applyNumberFormat="1" applyFont="1" applyFill="1" applyAlignment="1">
      <alignment horizontal="left" vertical="center"/>
    </xf>
    <xf numFmtId="49" fontId="27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30" fillId="2" borderId="0" xfId="0" applyNumberFormat="1" applyFont="1" applyFill="1" applyAlignment="1">
      <alignment horizontal="left" vertical="center"/>
    </xf>
    <xf numFmtId="0" fontId="31" fillId="0" borderId="0" xfId="0" applyFont="1" applyAlignment="1">
      <alignment vertical="center"/>
    </xf>
    <xf numFmtId="49" fontId="27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38" fillId="0" borderId="0" xfId="0" applyNumberFormat="1" applyFont="1" applyFill="1" applyAlignment="1">
      <alignment horizontal="left" vertical="center"/>
    </xf>
    <xf numFmtId="0" fontId="39" fillId="0" borderId="0" xfId="0" applyFont="1" applyFill="1" applyAlignment="1">
      <alignment vertical="center"/>
    </xf>
    <xf numFmtId="49" fontId="38" fillId="3" borderId="0" xfId="0" applyNumberFormat="1" applyFont="1" applyFill="1" applyAlignment="1">
      <alignment horizontal="left" vertical="center"/>
    </xf>
    <xf numFmtId="0" fontId="39" fillId="3" borderId="0" xfId="0" applyFont="1" applyFill="1" applyAlignment="1">
      <alignment vertical="center"/>
    </xf>
    <xf numFmtId="49" fontId="36" fillId="4" borderId="0" xfId="0" applyNumberFormat="1" applyFont="1" applyFill="1" applyAlignment="1">
      <alignment horizontal="left" vertical="center"/>
    </xf>
    <xf numFmtId="0" fontId="37" fillId="0" borderId="0" xfId="0" applyFont="1" applyAlignment="1">
      <alignment vertical="center"/>
    </xf>
    <xf numFmtId="49" fontId="32" fillId="0" borderId="0" xfId="0" applyNumberFormat="1" applyFont="1" applyFill="1" applyAlignment="1">
      <alignment horizontal="left" vertical="center"/>
    </xf>
    <xf numFmtId="0" fontId="33" fillId="0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emf"/><Relationship Id="rId2" Type="http://schemas.openxmlformats.org/officeDocument/2006/relationships/image" Target="../media/image16.emf"/><Relationship Id="rId1" Type="http://schemas.openxmlformats.org/officeDocument/2006/relationships/image" Target="../media/image15.jpeg"/><Relationship Id="rId5" Type="http://schemas.openxmlformats.org/officeDocument/2006/relationships/image" Target="../media/image19.png"/><Relationship Id="rId4" Type="http://schemas.openxmlformats.org/officeDocument/2006/relationships/image" Target="../media/image18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95250</xdr:rowOff>
    </xdr:from>
    <xdr:to>
      <xdr:col>0</xdr:col>
      <xdr:colOff>752475</xdr:colOff>
      <xdr:row>3</xdr:row>
      <xdr:rowOff>66675</xdr:rowOff>
    </xdr:to>
    <xdr:pic>
      <xdr:nvPicPr>
        <xdr:cNvPr id="1605" name="Picture 3" descr="logootl_mic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"/>
          <a:ext cx="7524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781050</xdr:colOff>
      <xdr:row>0</xdr:row>
      <xdr:rowOff>66675</xdr:rowOff>
    </xdr:from>
    <xdr:to>
      <xdr:col>35</xdr:col>
      <xdr:colOff>266700</xdr:colOff>
      <xdr:row>4</xdr:row>
      <xdr:rowOff>0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781050" y="66675"/>
          <a:ext cx="137445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1">
            <a:defRPr sz="1000"/>
          </a:pPr>
          <a:r>
            <a:rPr lang="en-US" sz="1000" b="0" i="1" strike="noStrike">
              <a:solidFill>
                <a:srgbClr val="0000FF"/>
              </a:solidFill>
              <a:latin typeface="Arial Black"/>
            </a:rPr>
            <a:t>S.C. Oradea Transport Local ­ S.A.</a:t>
          </a:r>
          <a:r>
            <a:rPr lang="en-US" sz="1000" b="0" i="1" strike="noStrike">
              <a:solidFill>
                <a:srgbClr val="000000"/>
              </a:solidFill>
              <a:latin typeface="Arial Black"/>
            </a:rPr>
            <a:t>,   Oradea     </a:t>
          </a:r>
          <a:r>
            <a:rPr lang="en-US" sz="900" b="0" i="1" strike="noStrike">
              <a:solidFill>
                <a:srgbClr val="000000"/>
              </a:solidFill>
              <a:latin typeface="Arial"/>
              <a:cs typeface="Arial"/>
            </a:rPr>
            <a:t>str. Atelierelor,  nr. 12</a:t>
          </a:r>
        </a:p>
        <a:p>
          <a:pPr algn="l" rtl="1">
            <a:defRPr sz="1000"/>
          </a:pPr>
          <a:r>
            <a:rPr lang="en-US" sz="1000" b="0" i="1" strike="noStrike">
              <a:solidFill>
                <a:srgbClr val="000000"/>
              </a:solidFill>
              <a:latin typeface="Arial"/>
              <a:cs typeface="Arial"/>
            </a:rPr>
            <a:t>Tel:  0259­42.32.45,    0359-80.85.01÷04 , Fax: 0259­42.60.10, </a:t>
          </a:r>
          <a:r>
            <a:rPr lang="en-US" sz="900" b="0" i="1" strike="noStrike">
              <a:solidFill>
                <a:srgbClr val="000000"/>
              </a:solidFill>
              <a:latin typeface="Arial"/>
              <a:cs typeface="Arial"/>
            </a:rPr>
            <a:t>CIF : RO 63483, Nr. Reg. Com.:  J05/1/1991,  E-mail: </a:t>
          </a:r>
          <a:r>
            <a:rPr lang="en-US" sz="900" b="0" i="1" strike="noStrike">
              <a:solidFill>
                <a:srgbClr val="0000FF"/>
              </a:solidFill>
              <a:latin typeface="Arial"/>
              <a:cs typeface="Arial"/>
            </a:rPr>
            <a:t>secretariat@otlra.ro</a:t>
          </a:r>
          <a:r>
            <a:rPr lang="en-US" sz="900" b="0" i="1" strike="noStrike">
              <a:solidFill>
                <a:srgbClr val="000000"/>
              </a:solidFill>
              <a:latin typeface="Arial"/>
              <a:cs typeface="Arial"/>
            </a:rPr>
            <a:t>,  </a:t>
          </a:r>
        </a:p>
        <a:p>
          <a:pPr algn="l" rtl="1">
            <a:defRPr sz="1000"/>
          </a:pPr>
          <a:r>
            <a:rPr lang="en-US" sz="900" b="0" i="1" strike="noStrike">
              <a:solidFill>
                <a:srgbClr val="000000"/>
              </a:solidFill>
              <a:latin typeface="Arial"/>
              <a:cs typeface="Arial"/>
            </a:rPr>
            <a:t>Cont :  RO05  RNCB  0032 0464 9835 0001  -  B.C.R. Oradea       Web :</a:t>
          </a:r>
          <a:r>
            <a:rPr lang="en-US" sz="900" b="0" i="1" strike="noStrike">
              <a:solidFill>
                <a:srgbClr val="0000FF"/>
              </a:solidFill>
              <a:latin typeface="Arial"/>
              <a:cs typeface="Arial"/>
            </a:rPr>
            <a:t>www.otlra.ro</a:t>
          </a:r>
          <a:endParaRPr lang="en-US" sz="900" b="0" i="1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1100" b="0" i="1" strike="noStrike">
            <a:solidFill>
              <a:srgbClr val="000000"/>
            </a:solidFill>
            <a:latin typeface="Libra BT"/>
          </a:endParaRPr>
        </a:p>
        <a:p>
          <a:pPr algn="l" rtl="1">
            <a:defRPr sz="1000"/>
          </a:pPr>
          <a:endParaRPr lang="en-US" sz="1200" b="0" i="1" strike="noStrike">
            <a:solidFill>
              <a:srgbClr val="000000"/>
            </a:solidFill>
            <a:latin typeface="Libra BT"/>
          </a:endParaRPr>
        </a:p>
        <a:p>
          <a:pPr algn="l" rtl="1">
            <a:defRPr sz="1000"/>
          </a:pPr>
          <a:endParaRPr lang="en-US" sz="1200" b="0" i="1" strike="noStrike">
            <a:solidFill>
              <a:srgbClr val="000000"/>
            </a:solidFill>
            <a:latin typeface="Libra BT"/>
          </a:endParaRPr>
        </a:p>
        <a:p>
          <a:pPr algn="l" rtl="1">
            <a:defRPr sz="1000"/>
          </a:pPr>
          <a:endParaRPr lang="en-US" sz="1200" b="0" i="1" strike="noStrike">
            <a:solidFill>
              <a:srgbClr val="000000"/>
            </a:solidFill>
            <a:latin typeface="Libra BT"/>
          </a:endParaRPr>
        </a:p>
        <a:p>
          <a:pPr algn="l" rtl="1">
            <a:defRPr sz="1000"/>
          </a:pPr>
          <a:endParaRPr lang="en-US" sz="1200" b="0" i="1" strike="noStrike">
            <a:solidFill>
              <a:srgbClr val="000000"/>
            </a:solidFill>
            <a:latin typeface="Libra BT"/>
          </a:endParaRPr>
        </a:p>
      </xdr:txBody>
    </xdr:sp>
    <xdr:clientData/>
  </xdr:twoCellAnchor>
  <xdr:twoCellAnchor>
    <xdr:from>
      <xdr:col>3</xdr:col>
      <xdr:colOff>178593</xdr:colOff>
      <xdr:row>62</xdr:row>
      <xdr:rowOff>59531</xdr:rowOff>
    </xdr:from>
    <xdr:to>
      <xdr:col>3</xdr:col>
      <xdr:colOff>195262</xdr:colOff>
      <xdr:row>74</xdr:row>
      <xdr:rowOff>221456</xdr:rowOff>
    </xdr:to>
    <xdr:sp macro="" textlink="">
      <xdr:nvSpPr>
        <xdr:cNvPr id="1607" name="Line 9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>
          <a:spLocks noChangeShapeType="1"/>
        </xdr:cNvSpPr>
      </xdr:nvSpPr>
      <xdr:spPr bwMode="auto">
        <a:xfrm>
          <a:off x="2250281" y="13632656"/>
          <a:ext cx="16669" cy="316230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66675</xdr:colOff>
      <xdr:row>62</xdr:row>
      <xdr:rowOff>95250</xdr:rowOff>
    </xdr:from>
    <xdr:to>
      <xdr:col>46</xdr:col>
      <xdr:colOff>85725</xdr:colOff>
      <xdr:row>75</xdr:row>
      <xdr:rowOff>142875</xdr:rowOff>
    </xdr:to>
    <xdr:sp macro="" textlink="">
      <xdr:nvSpPr>
        <xdr:cNvPr id="1608" name="Line 11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>
          <a:spLocks noChangeShapeType="1"/>
        </xdr:cNvSpPr>
      </xdr:nvSpPr>
      <xdr:spPr bwMode="auto">
        <a:xfrm flipH="1">
          <a:off x="19316700" y="13620750"/>
          <a:ext cx="19050" cy="32670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381000</xdr:colOff>
      <xdr:row>20</xdr:row>
      <xdr:rowOff>161925</xdr:rowOff>
    </xdr:from>
    <xdr:to>
      <xdr:col>0</xdr:col>
      <xdr:colOff>714375</xdr:colOff>
      <xdr:row>22</xdr:row>
      <xdr:rowOff>152400</xdr:rowOff>
    </xdr:to>
    <xdr:pic>
      <xdr:nvPicPr>
        <xdr:cNvPr id="1615" name="Picture 319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905250"/>
          <a:ext cx="333375" cy="333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1181100</xdr:colOff>
      <xdr:row>20</xdr:row>
      <xdr:rowOff>161925</xdr:rowOff>
    </xdr:from>
    <xdr:to>
      <xdr:col>0</xdr:col>
      <xdr:colOff>1514475</xdr:colOff>
      <xdr:row>22</xdr:row>
      <xdr:rowOff>152400</xdr:rowOff>
    </xdr:to>
    <xdr:pic>
      <xdr:nvPicPr>
        <xdr:cNvPr id="1616" name="Picture 410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3905250"/>
          <a:ext cx="333375" cy="333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47625</xdr:colOff>
      <xdr:row>22</xdr:row>
      <xdr:rowOff>114300</xdr:rowOff>
    </xdr:from>
    <xdr:to>
      <xdr:col>7</xdr:col>
      <xdr:colOff>0</xdr:colOff>
      <xdr:row>24</xdr:row>
      <xdr:rowOff>104775</xdr:rowOff>
    </xdr:to>
    <xdr:pic>
      <xdr:nvPicPr>
        <xdr:cNvPr id="1617" name="Picture 420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4200525"/>
          <a:ext cx="333375" cy="333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69</xdr:col>
      <xdr:colOff>361950</xdr:colOff>
      <xdr:row>21</xdr:row>
      <xdr:rowOff>9525</xdr:rowOff>
    </xdr:from>
    <xdr:to>
      <xdr:col>70</xdr:col>
      <xdr:colOff>314325</xdr:colOff>
      <xdr:row>23</xdr:row>
      <xdr:rowOff>0</xdr:rowOff>
    </xdr:to>
    <xdr:pic>
      <xdr:nvPicPr>
        <xdr:cNvPr id="1618" name="Picture 484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74975" y="3924300"/>
          <a:ext cx="333375" cy="333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72</xdr:col>
      <xdr:colOff>323850</xdr:colOff>
      <xdr:row>21</xdr:row>
      <xdr:rowOff>0</xdr:rowOff>
    </xdr:from>
    <xdr:to>
      <xdr:col>73</xdr:col>
      <xdr:colOff>276225</xdr:colOff>
      <xdr:row>22</xdr:row>
      <xdr:rowOff>161925</xdr:rowOff>
    </xdr:to>
    <xdr:pic>
      <xdr:nvPicPr>
        <xdr:cNvPr id="1619" name="Picture 488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79875" y="3914775"/>
          <a:ext cx="333375" cy="333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1171575</xdr:colOff>
      <xdr:row>26</xdr:row>
      <xdr:rowOff>85725</xdr:rowOff>
    </xdr:from>
    <xdr:to>
      <xdr:col>0</xdr:col>
      <xdr:colOff>1514475</xdr:colOff>
      <xdr:row>28</xdr:row>
      <xdr:rowOff>85725</xdr:rowOff>
    </xdr:to>
    <xdr:pic>
      <xdr:nvPicPr>
        <xdr:cNvPr id="1621" name="Picture 512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5" y="4857750"/>
          <a:ext cx="342900" cy="3429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200025</xdr:colOff>
      <xdr:row>22</xdr:row>
      <xdr:rowOff>142875</xdr:rowOff>
    </xdr:from>
    <xdr:to>
      <xdr:col>4</xdr:col>
      <xdr:colOff>161925</xdr:colOff>
      <xdr:row>24</xdr:row>
      <xdr:rowOff>142875</xdr:rowOff>
    </xdr:to>
    <xdr:pic>
      <xdr:nvPicPr>
        <xdr:cNvPr id="1622" name="Picture 513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6950" y="4229100"/>
          <a:ext cx="342900" cy="3429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66675</xdr:colOff>
      <xdr:row>26</xdr:row>
      <xdr:rowOff>57150</xdr:rowOff>
    </xdr:from>
    <xdr:to>
      <xdr:col>7</xdr:col>
      <xdr:colOff>28575</xdr:colOff>
      <xdr:row>28</xdr:row>
      <xdr:rowOff>57150</xdr:rowOff>
    </xdr:to>
    <xdr:pic>
      <xdr:nvPicPr>
        <xdr:cNvPr id="1623" name="Picture 514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829175"/>
          <a:ext cx="342900" cy="3429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219075</xdr:colOff>
      <xdr:row>19</xdr:row>
      <xdr:rowOff>9525</xdr:rowOff>
    </xdr:from>
    <xdr:to>
      <xdr:col>9</xdr:col>
      <xdr:colOff>180975</xdr:colOff>
      <xdr:row>21</xdr:row>
      <xdr:rowOff>9525</xdr:rowOff>
    </xdr:to>
    <xdr:pic>
      <xdr:nvPicPr>
        <xdr:cNvPr id="1624" name="Picture 515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3581400"/>
          <a:ext cx="342900" cy="3429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238125</xdr:colOff>
      <xdr:row>19</xdr:row>
      <xdr:rowOff>9525</xdr:rowOff>
    </xdr:from>
    <xdr:to>
      <xdr:col>16</xdr:col>
      <xdr:colOff>200025</xdr:colOff>
      <xdr:row>21</xdr:row>
      <xdr:rowOff>9525</xdr:rowOff>
    </xdr:to>
    <xdr:pic>
      <xdr:nvPicPr>
        <xdr:cNvPr id="1625" name="Picture 516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3581400"/>
          <a:ext cx="342900" cy="3429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38100</xdr:colOff>
      <xdr:row>19</xdr:row>
      <xdr:rowOff>19050</xdr:rowOff>
    </xdr:from>
    <xdr:to>
      <xdr:col>19</xdr:col>
      <xdr:colOff>0</xdr:colOff>
      <xdr:row>21</xdr:row>
      <xdr:rowOff>19050</xdr:rowOff>
    </xdr:to>
    <xdr:pic>
      <xdr:nvPicPr>
        <xdr:cNvPr id="1626" name="Picture 517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3590925"/>
          <a:ext cx="342900" cy="3429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41</xdr:col>
      <xdr:colOff>1466850</xdr:colOff>
      <xdr:row>19</xdr:row>
      <xdr:rowOff>19050</xdr:rowOff>
    </xdr:from>
    <xdr:to>
      <xdr:col>43</xdr:col>
      <xdr:colOff>57150</xdr:colOff>
      <xdr:row>21</xdr:row>
      <xdr:rowOff>19050</xdr:rowOff>
    </xdr:to>
    <xdr:pic>
      <xdr:nvPicPr>
        <xdr:cNvPr id="1627" name="Picture 519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11775" y="3590925"/>
          <a:ext cx="342900" cy="3429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55</xdr:col>
      <xdr:colOff>38100</xdr:colOff>
      <xdr:row>19</xdr:row>
      <xdr:rowOff>19050</xdr:rowOff>
    </xdr:from>
    <xdr:to>
      <xdr:col>56</xdr:col>
      <xdr:colOff>0</xdr:colOff>
      <xdr:row>21</xdr:row>
      <xdr:rowOff>19050</xdr:rowOff>
    </xdr:to>
    <xdr:pic>
      <xdr:nvPicPr>
        <xdr:cNvPr id="1628" name="Picture 520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17125" y="3590925"/>
          <a:ext cx="342900" cy="3429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57</xdr:col>
      <xdr:colOff>228600</xdr:colOff>
      <xdr:row>19</xdr:row>
      <xdr:rowOff>19050</xdr:rowOff>
    </xdr:from>
    <xdr:to>
      <xdr:col>58</xdr:col>
      <xdr:colOff>190500</xdr:colOff>
      <xdr:row>21</xdr:row>
      <xdr:rowOff>19050</xdr:rowOff>
    </xdr:to>
    <xdr:pic>
      <xdr:nvPicPr>
        <xdr:cNvPr id="1629" name="Picture 521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69625" y="3590925"/>
          <a:ext cx="342900" cy="3429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60</xdr:col>
      <xdr:colOff>28575</xdr:colOff>
      <xdr:row>19</xdr:row>
      <xdr:rowOff>19050</xdr:rowOff>
    </xdr:from>
    <xdr:to>
      <xdr:col>60</xdr:col>
      <xdr:colOff>371475</xdr:colOff>
      <xdr:row>21</xdr:row>
      <xdr:rowOff>19050</xdr:rowOff>
    </xdr:to>
    <xdr:pic>
      <xdr:nvPicPr>
        <xdr:cNvPr id="1630" name="Picture 522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12600" y="3590925"/>
          <a:ext cx="342900" cy="3429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67</xdr:col>
      <xdr:colOff>333375</xdr:colOff>
      <xdr:row>23</xdr:row>
      <xdr:rowOff>0</xdr:rowOff>
    </xdr:from>
    <xdr:to>
      <xdr:col>68</xdr:col>
      <xdr:colOff>295275</xdr:colOff>
      <xdr:row>25</xdr:row>
      <xdr:rowOff>0</xdr:rowOff>
    </xdr:to>
    <xdr:pic>
      <xdr:nvPicPr>
        <xdr:cNvPr id="1631" name="Picture 523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84400" y="4257675"/>
          <a:ext cx="342900" cy="3429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70</xdr:col>
      <xdr:colOff>19050</xdr:colOff>
      <xdr:row>26</xdr:row>
      <xdr:rowOff>104775</xdr:rowOff>
    </xdr:from>
    <xdr:to>
      <xdr:col>70</xdr:col>
      <xdr:colOff>361950</xdr:colOff>
      <xdr:row>28</xdr:row>
      <xdr:rowOff>104775</xdr:rowOff>
    </xdr:to>
    <xdr:pic>
      <xdr:nvPicPr>
        <xdr:cNvPr id="1632" name="Picture 525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13075" y="4876800"/>
          <a:ext cx="342900" cy="3429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72</xdr:col>
      <xdr:colOff>342900</xdr:colOff>
      <xdr:row>26</xdr:row>
      <xdr:rowOff>95250</xdr:rowOff>
    </xdr:from>
    <xdr:to>
      <xdr:col>73</xdr:col>
      <xdr:colOff>304800</xdr:colOff>
      <xdr:row>28</xdr:row>
      <xdr:rowOff>95250</xdr:rowOff>
    </xdr:to>
    <xdr:pic>
      <xdr:nvPicPr>
        <xdr:cNvPr id="1633" name="Picture 527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98925" y="4867275"/>
          <a:ext cx="342900" cy="3429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75</xdr:col>
      <xdr:colOff>133350</xdr:colOff>
      <xdr:row>20</xdr:row>
      <xdr:rowOff>161925</xdr:rowOff>
    </xdr:from>
    <xdr:to>
      <xdr:col>76</xdr:col>
      <xdr:colOff>85725</xdr:colOff>
      <xdr:row>22</xdr:row>
      <xdr:rowOff>152400</xdr:rowOff>
    </xdr:to>
    <xdr:pic>
      <xdr:nvPicPr>
        <xdr:cNvPr id="1634" name="Picture 531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32375" y="3905250"/>
          <a:ext cx="333375" cy="333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75</xdr:col>
      <xdr:colOff>152400</xdr:colOff>
      <xdr:row>26</xdr:row>
      <xdr:rowOff>85725</xdr:rowOff>
    </xdr:from>
    <xdr:to>
      <xdr:col>76</xdr:col>
      <xdr:colOff>114300</xdr:colOff>
      <xdr:row>28</xdr:row>
      <xdr:rowOff>85725</xdr:rowOff>
    </xdr:to>
    <xdr:pic>
      <xdr:nvPicPr>
        <xdr:cNvPr id="1635" name="Picture 540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51425" y="4857750"/>
          <a:ext cx="342900" cy="3429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19</xdr:row>
      <xdr:rowOff>9525</xdr:rowOff>
    </xdr:from>
    <xdr:to>
      <xdr:col>11</xdr:col>
      <xdr:colOff>371475</xdr:colOff>
      <xdr:row>21</xdr:row>
      <xdr:rowOff>9525</xdr:rowOff>
    </xdr:to>
    <xdr:pic>
      <xdr:nvPicPr>
        <xdr:cNvPr id="1636" name="Picture 550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0" y="3581400"/>
          <a:ext cx="342900" cy="3429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47625</xdr:colOff>
      <xdr:row>19</xdr:row>
      <xdr:rowOff>19050</xdr:rowOff>
    </xdr:from>
    <xdr:to>
      <xdr:col>14</xdr:col>
      <xdr:colOff>9525</xdr:colOff>
      <xdr:row>21</xdr:row>
      <xdr:rowOff>19050</xdr:rowOff>
    </xdr:to>
    <xdr:pic>
      <xdr:nvPicPr>
        <xdr:cNvPr id="1637" name="Picture 554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550" y="3590925"/>
          <a:ext cx="342900" cy="3429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9525</xdr:colOff>
      <xdr:row>19</xdr:row>
      <xdr:rowOff>9525</xdr:rowOff>
    </xdr:from>
    <xdr:to>
      <xdr:col>28</xdr:col>
      <xdr:colOff>352425</xdr:colOff>
      <xdr:row>21</xdr:row>
      <xdr:rowOff>9525</xdr:rowOff>
    </xdr:to>
    <xdr:pic>
      <xdr:nvPicPr>
        <xdr:cNvPr id="1638" name="Picture 555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01450" y="3581400"/>
          <a:ext cx="342900" cy="3429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200025</xdr:colOff>
      <xdr:row>19</xdr:row>
      <xdr:rowOff>9525</xdr:rowOff>
    </xdr:from>
    <xdr:to>
      <xdr:col>31</xdr:col>
      <xdr:colOff>161925</xdr:colOff>
      <xdr:row>21</xdr:row>
      <xdr:rowOff>9525</xdr:rowOff>
    </xdr:to>
    <xdr:pic>
      <xdr:nvPicPr>
        <xdr:cNvPr id="1639" name="Picture 556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3581400"/>
          <a:ext cx="342900" cy="3429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45</xdr:col>
      <xdr:colOff>76200</xdr:colOff>
      <xdr:row>19</xdr:row>
      <xdr:rowOff>28575</xdr:rowOff>
    </xdr:from>
    <xdr:to>
      <xdr:col>46</xdr:col>
      <xdr:colOff>38100</xdr:colOff>
      <xdr:row>21</xdr:row>
      <xdr:rowOff>28575</xdr:rowOff>
    </xdr:to>
    <xdr:pic>
      <xdr:nvPicPr>
        <xdr:cNvPr id="1640" name="Picture 557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45225" y="3600450"/>
          <a:ext cx="342900" cy="3429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63</xdr:col>
      <xdr:colOff>0</xdr:colOff>
      <xdr:row>19</xdr:row>
      <xdr:rowOff>38100</xdr:rowOff>
    </xdr:from>
    <xdr:to>
      <xdr:col>63</xdr:col>
      <xdr:colOff>342900</xdr:colOff>
      <xdr:row>21</xdr:row>
      <xdr:rowOff>38100</xdr:rowOff>
    </xdr:to>
    <xdr:pic>
      <xdr:nvPicPr>
        <xdr:cNvPr id="1641" name="Picture 559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27025" y="3609975"/>
          <a:ext cx="342900" cy="3429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65</xdr:col>
      <xdr:colOff>180975</xdr:colOff>
      <xdr:row>19</xdr:row>
      <xdr:rowOff>28575</xdr:rowOff>
    </xdr:from>
    <xdr:to>
      <xdr:col>66</xdr:col>
      <xdr:colOff>142875</xdr:colOff>
      <xdr:row>21</xdr:row>
      <xdr:rowOff>28575</xdr:rowOff>
    </xdr:to>
    <xdr:pic>
      <xdr:nvPicPr>
        <xdr:cNvPr id="1642" name="Picture 563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0" y="3600450"/>
          <a:ext cx="342900" cy="3429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214312</xdr:colOff>
      <xdr:row>83</xdr:row>
      <xdr:rowOff>166687</xdr:rowOff>
    </xdr:from>
    <xdr:to>
      <xdr:col>3</xdr:col>
      <xdr:colOff>219075</xdr:colOff>
      <xdr:row>96</xdr:row>
      <xdr:rowOff>228600</xdr:rowOff>
    </xdr:to>
    <xdr:sp macro="" textlink="">
      <xdr:nvSpPr>
        <xdr:cNvPr id="1643" name="Line 566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>
          <a:spLocks noChangeShapeType="1"/>
        </xdr:cNvSpPr>
      </xdr:nvSpPr>
      <xdr:spPr bwMode="auto">
        <a:xfrm>
          <a:off x="2286000" y="19050000"/>
          <a:ext cx="4763" cy="3312319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219075</xdr:colOff>
      <xdr:row>104</xdr:row>
      <xdr:rowOff>35719</xdr:rowOff>
    </xdr:from>
    <xdr:to>
      <xdr:col>3</xdr:col>
      <xdr:colOff>226218</xdr:colOff>
      <xdr:row>117</xdr:row>
      <xdr:rowOff>123825</xdr:rowOff>
    </xdr:to>
    <xdr:sp macro="" textlink="">
      <xdr:nvSpPr>
        <xdr:cNvPr id="1645" name="Line 569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>
          <a:spLocks noChangeShapeType="1"/>
        </xdr:cNvSpPr>
      </xdr:nvSpPr>
      <xdr:spPr bwMode="auto">
        <a:xfrm flipH="1">
          <a:off x="2290763" y="24229219"/>
          <a:ext cx="7143" cy="3338512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10</xdr:col>
      <xdr:colOff>95250</xdr:colOff>
      <xdr:row>26</xdr:row>
      <xdr:rowOff>152400</xdr:rowOff>
    </xdr:from>
    <xdr:to>
      <xdr:col>39</xdr:col>
      <xdr:colOff>28575</xdr:colOff>
      <xdr:row>57</xdr:row>
      <xdr:rowOff>190500</xdr:rowOff>
    </xdr:to>
    <xdr:pic>
      <xdr:nvPicPr>
        <xdr:cNvPr id="1647" name="Picture 578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4924425"/>
          <a:ext cx="10982325" cy="7562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4</xdr:row>
          <xdr:rowOff>152400</xdr:rowOff>
        </xdr:from>
        <xdr:to>
          <xdr:col>0</xdr:col>
          <xdr:colOff>942975</xdr:colOff>
          <xdr:row>6</xdr:row>
          <xdr:rowOff>9525</xdr:rowOff>
        </xdr:to>
        <xdr:sp macro="" textlink="">
          <xdr:nvSpPr>
            <xdr:cNvPr id="1043" name="Object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266700</xdr:colOff>
          <xdr:row>9</xdr:row>
          <xdr:rowOff>142875</xdr:rowOff>
        </xdr:from>
        <xdr:to>
          <xdr:col>36</xdr:col>
          <xdr:colOff>0</xdr:colOff>
          <xdr:row>18</xdr:row>
          <xdr:rowOff>161925</xdr:rowOff>
        </xdr:to>
        <xdr:sp macro="" textlink="">
          <xdr:nvSpPr>
            <xdr:cNvPr id="1103" name="Object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2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</xdr:col>
          <xdr:colOff>438150</xdr:colOff>
          <xdr:row>9</xdr:row>
          <xdr:rowOff>142875</xdr:rowOff>
        </xdr:from>
        <xdr:to>
          <xdr:col>77</xdr:col>
          <xdr:colOff>161925</xdr:colOff>
          <xdr:row>18</xdr:row>
          <xdr:rowOff>161925</xdr:rowOff>
        </xdr:to>
        <xdr:sp macro="" textlink="">
          <xdr:nvSpPr>
            <xdr:cNvPr id="1197" name="Object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2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21</xdr:row>
          <xdr:rowOff>0</xdr:rowOff>
        </xdr:from>
        <xdr:to>
          <xdr:col>4</xdr:col>
          <xdr:colOff>161925</xdr:colOff>
          <xdr:row>23</xdr:row>
          <xdr:rowOff>0</xdr:rowOff>
        </xdr:to>
        <xdr:sp macro="" textlink="">
          <xdr:nvSpPr>
            <xdr:cNvPr id="1285" name="Object 261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00000000-0008-0000-0000-00000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381000</xdr:colOff>
          <xdr:row>22</xdr:row>
          <xdr:rowOff>133350</xdr:rowOff>
        </xdr:from>
        <xdr:to>
          <xdr:col>0</xdr:col>
          <xdr:colOff>714375</xdr:colOff>
          <xdr:row>24</xdr:row>
          <xdr:rowOff>123825</xdr:rowOff>
        </xdr:to>
        <xdr:sp macro="" textlink="">
          <xdr:nvSpPr>
            <xdr:cNvPr id="1344" name="Object 320" hidden="1">
              <a:extLst>
                <a:ext uri="{63B3BB69-23CF-44E3-9099-C40C66FF867C}">
                  <a14:compatExt spid="_x0000_s1344"/>
                </a:ext>
                <a:ext uri="{FF2B5EF4-FFF2-40B4-BE49-F238E27FC236}">
                  <a16:creationId xmlns:a16="http://schemas.microsoft.com/office/drawing/2014/main" id="{00000000-0008-0000-0000-00004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19</xdr:row>
          <xdr:rowOff>9525</xdr:rowOff>
        </xdr:from>
        <xdr:to>
          <xdr:col>4</xdr:col>
          <xdr:colOff>161925</xdr:colOff>
          <xdr:row>21</xdr:row>
          <xdr:rowOff>9525</xdr:rowOff>
        </xdr:to>
        <xdr:sp macro="" textlink="">
          <xdr:nvSpPr>
            <xdr:cNvPr id="1356" name="Object 332" hidden="1">
              <a:extLst>
                <a:ext uri="{63B3BB69-23CF-44E3-9099-C40C66FF867C}">
                  <a14:compatExt spid="_x0000_s1356"/>
                </a:ext>
                <a:ext uri="{FF2B5EF4-FFF2-40B4-BE49-F238E27FC236}">
                  <a16:creationId xmlns:a16="http://schemas.microsoft.com/office/drawing/2014/main" id="{00000000-0008-0000-0000-00004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381000</xdr:colOff>
          <xdr:row>19</xdr:row>
          <xdr:rowOff>9525</xdr:rowOff>
        </xdr:from>
        <xdr:to>
          <xdr:col>0</xdr:col>
          <xdr:colOff>723900</xdr:colOff>
          <xdr:row>21</xdr:row>
          <xdr:rowOff>9525</xdr:rowOff>
        </xdr:to>
        <xdr:sp macro="" textlink="">
          <xdr:nvSpPr>
            <xdr:cNvPr id="1363" name="Object 339" hidden="1">
              <a:extLst>
                <a:ext uri="{63B3BB69-23CF-44E3-9099-C40C66FF867C}">
                  <a14:compatExt spid="_x0000_s1363"/>
                </a:ext>
                <a:ext uri="{FF2B5EF4-FFF2-40B4-BE49-F238E27FC236}">
                  <a16:creationId xmlns:a16="http://schemas.microsoft.com/office/drawing/2014/main" id="{00000000-0008-0000-0000-00005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381000</xdr:colOff>
          <xdr:row>24</xdr:row>
          <xdr:rowOff>104775</xdr:rowOff>
        </xdr:from>
        <xdr:to>
          <xdr:col>0</xdr:col>
          <xdr:colOff>742950</xdr:colOff>
          <xdr:row>26</xdr:row>
          <xdr:rowOff>104775</xdr:rowOff>
        </xdr:to>
        <xdr:sp macro="" textlink="">
          <xdr:nvSpPr>
            <xdr:cNvPr id="1433" name="Object 409" hidden="1">
              <a:extLst>
                <a:ext uri="{63B3BB69-23CF-44E3-9099-C40C66FF867C}">
                  <a14:compatExt spid="_x0000_s1433"/>
                </a:ext>
                <a:ext uri="{FF2B5EF4-FFF2-40B4-BE49-F238E27FC236}">
                  <a16:creationId xmlns:a16="http://schemas.microsoft.com/office/drawing/2014/main" id="{00000000-0008-0000-0000-00009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1181100</xdr:colOff>
          <xdr:row>22</xdr:row>
          <xdr:rowOff>133350</xdr:rowOff>
        </xdr:from>
        <xdr:to>
          <xdr:col>0</xdr:col>
          <xdr:colOff>1514475</xdr:colOff>
          <xdr:row>24</xdr:row>
          <xdr:rowOff>123825</xdr:rowOff>
        </xdr:to>
        <xdr:sp macro="" textlink="">
          <xdr:nvSpPr>
            <xdr:cNvPr id="1435" name="Object 411" hidden="1">
              <a:extLst>
                <a:ext uri="{63B3BB69-23CF-44E3-9099-C40C66FF867C}">
                  <a14:compatExt spid="_x0000_s1435"/>
                </a:ext>
                <a:ext uri="{FF2B5EF4-FFF2-40B4-BE49-F238E27FC236}">
                  <a16:creationId xmlns:a16="http://schemas.microsoft.com/office/drawing/2014/main" id="{00000000-0008-0000-0000-00009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1181100</xdr:colOff>
          <xdr:row>19</xdr:row>
          <xdr:rowOff>0</xdr:rowOff>
        </xdr:from>
        <xdr:to>
          <xdr:col>0</xdr:col>
          <xdr:colOff>1524000</xdr:colOff>
          <xdr:row>21</xdr:row>
          <xdr:rowOff>0</xdr:rowOff>
        </xdr:to>
        <xdr:sp macro="" textlink="">
          <xdr:nvSpPr>
            <xdr:cNvPr id="1436" name="Object 412" hidden="1">
              <a:extLst>
                <a:ext uri="{63B3BB69-23CF-44E3-9099-C40C66FF867C}">
                  <a14:compatExt spid="_x0000_s1436"/>
                </a:ext>
                <a:ext uri="{FF2B5EF4-FFF2-40B4-BE49-F238E27FC236}">
                  <a16:creationId xmlns:a16="http://schemas.microsoft.com/office/drawing/2014/main" id="{00000000-0008-0000-0000-00009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1171575</xdr:colOff>
          <xdr:row>24</xdr:row>
          <xdr:rowOff>114300</xdr:rowOff>
        </xdr:from>
        <xdr:to>
          <xdr:col>0</xdr:col>
          <xdr:colOff>1514475</xdr:colOff>
          <xdr:row>26</xdr:row>
          <xdr:rowOff>114300</xdr:rowOff>
        </xdr:to>
        <xdr:sp macro="" textlink="">
          <xdr:nvSpPr>
            <xdr:cNvPr id="1437" name="Object 413" hidden="1">
              <a:extLst>
                <a:ext uri="{63B3BB69-23CF-44E3-9099-C40C66FF867C}">
                  <a14:compatExt spid="_x0000_s1437"/>
                </a:ext>
                <a:ext uri="{FF2B5EF4-FFF2-40B4-BE49-F238E27FC236}">
                  <a16:creationId xmlns:a16="http://schemas.microsoft.com/office/drawing/2014/main" id="{00000000-0008-0000-0000-00009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24</xdr:row>
          <xdr:rowOff>133350</xdr:rowOff>
        </xdr:from>
        <xdr:to>
          <xdr:col>4</xdr:col>
          <xdr:colOff>209550</xdr:colOff>
          <xdr:row>26</xdr:row>
          <xdr:rowOff>85725</xdr:rowOff>
        </xdr:to>
        <xdr:sp macro="" textlink="">
          <xdr:nvSpPr>
            <xdr:cNvPr id="1438" name="Object 414" hidden="1">
              <a:extLst>
                <a:ext uri="{63B3BB69-23CF-44E3-9099-C40C66FF867C}">
                  <a14:compatExt spid="_x0000_s1438"/>
                </a:ext>
                <a:ext uri="{FF2B5EF4-FFF2-40B4-BE49-F238E27FC236}">
                  <a16:creationId xmlns:a16="http://schemas.microsoft.com/office/drawing/2014/main" id="{00000000-0008-0000-0000-00009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20</xdr:row>
          <xdr:rowOff>142875</xdr:rowOff>
        </xdr:from>
        <xdr:to>
          <xdr:col>7</xdr:col>
          <xdr:colOff>19050</xdr:colOff>
          <xdr:row>22</xdr:row>
          <xdr:rowOff>142875</xdr:rowOff>
        </xdr:to>
        <xdr:sp macro="" textlink="">
          <xdr:nvSpPr>
            <xdr:cNvPr id="1440" name="Object 416" hidden="1">
              <a:extLst>
                <a:ext uri="{63B3BB69-23CF-44E3-9099-C40C66FF867C}">
                  <a14:compatExt spid="_x0000_s1440"/>
                </a:ext>
                <a:ext uri="{FF2B5EF4-FFF2-40B4-BE49-F238E27FC236}">
                  <a16:creationId xmlns:a16="http://schemas.microsoft.com/office/drawing/2014/main" id="{00000000-0008-0000-0000-0000A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24</xdr:row>
          <xdr:rowOff>85725</xdr:rowOff>
        </xdr:from>
        <xdr:to>
          <xdr:col>7</xdr:col>
          <xdr:colOff>9525</xdr:colOff>
          <xdr:row>26</xdr:row>
          <xdr:rowOff>76200</xdr:rowOff>
        </xdr:to>
        <xdr:sp macro="" textlink="">
          <xdr:nvSpPr>
            <xdr:cNvPr id="1445" name="Object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0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38100</xdr:colOff>
          <xdr:row>19</xdr:row>
          <xdr:rowOff>0</xdr:rowOff>
        </xdr:from>
        <xdr:to>
          <xdr:col>7</xdr:col>
          <xdr:colOff>9525</xdr:colOff>
          <xdr:row>21</xdr:row>
          <xdr:rowOff>0</xdr:rowOff>
        </xdr:to>
        <xdr:sp macro="" textlink="">
          <xdr:nvSpPr>
            <xdr:cNvPr id="1446" name="Object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0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371475</xdr:colOff>
          <xdr:row>21</xdr:row>
          <xdr:rowOff>19050</xdr:rowOff>
        </xdr:from>
        <xdr:to>
          <xdr:col>19</xdr:col>
          <xdr:colOff>47625</xdr:colOff>
          <xdr:row>22</xdr:row>
          <xdr:rowOff>142875</xdr:rowOff>
        </xdr:to>
        <xdr:sp macro="" textlink="">
          <xdr:nvSpPr>
            <xdr:cNvPr id="1448" name="Object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0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371475</xdr:colOff>
          <xdr:row>21</xdr:row>
          <xdr:rowOff>19050</xdr:rowOff>
        </xdr:from>
        <xdr:to>
          <xdr:col>56</xdr:col>
          <xdr:colOff>47625</xdr:colOff>
          <xdr:row>22</xdr:row>
          <xdr:rowOff>142875</xdr:rowOff>
        </xdr:to>
        <xdr:sp macro="" textlink="">
          <xdr:nvSpPr>
            <xdr:cNvPr id="1457" name="Object 433" hidden="1">
              <a:extLst>
                <a:ext uri="{63B3BB69-23CF-44E3-9099-C40C66FF867C}">
                  <a14:compatExt spid="_x0000_s1457"/>
                </a:ext>
                <a:ext uri="{FF2B5EF4-FFF2-40B4-BE49-F238E27FC236}">
                  <a16:creationId xmlns:a16="http://schemas.microsoft.com/office/drawing/2014/main" id="{00000000-0008-0000-0000-0000B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171450</xdr:colOff>
          <xdr:row>21</xdr:row>
          <xdr:rowOff>19050</xdr:rowOff>
        </xdr:from>
        <xdr:to>
          <xdr:col>58</xdr:col>
          <xdr:colOff>228600</xdr:colOff>
          <xdr:row>22</xdr:row>
          <xdr:rowOff>142875</xdr:rowOff>
        </xdr:to>
        <xdr:sp macro="" textlink="">
          <xdr:nvSpPr>
            <xdr:cNvPr id="1458" name="Object 434" hidden="1">
              <a:extLst>
                <a:ext uri="{63B3BB69-23CF-44E3-9099-C40C66FF867C}">
                  <a14:compatExt spid="_x0000_s1458"/>
                </a:ext>
                <a:ext uri="{FF2B5EF4-FFF2-40B4-BE49-F238E27FC236}">
                  <a16:creationId xmlns:a16="http://schemas.microsoft.com/office/drawing/2014/main" id="{00000000-0008-0000-0000-0000B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352425</xdr:colOff>
          <xdr:row>21</xdr:row>
          <xdr:rowOff>9525</xdr:rowOff>
        </xdr:from>
        <xdr:to>
          <xdr:col>61</xdr:col>
          <xdr:colOff>28575</xdr:colOff>
          <xdr:row>22</xdr:row>
          <xdr:rowOff>133350</xdr:rowOff>
        </xdr:to>
        <xdr:sp macro="" textlink="">
          <xdr:nvSpPr>
            <xdr:cNvPr id="1460" name="Object 436" hidden="1">
              <a:extLst>
                <a:ext uri="{63B3BB69-23CF-44E3-9099-C40C66FF867C}">
                  <a14:compatExt spid="_x0000_s1460"/>
                </a:ext>
                <a:ext uri="{FF2B5EF4-FFF2-40B4-BE49-F238E27FC236}">
                  <a16:creationId xmlns:a16="http://schemas.microsoft.com/office/drawing/2014/main" id="{00000000-0008-0000-0000-0000B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180975</xdr:colOff>
          <xdr:row>21</xdr:row>
          <xdr:rowOff>19050</xdr:rowOff>
        </xdr:from>
        <xdr:to>
          <xdr:col>16</xdr:col>
          <xdr:colOff>238125</xdr:colOff>
          <xdr:row>22</xdr:row>
          <xdr:rowOff>142875</xdr:rowOff>
        </xdr:to>
        <xdr:sp macro="" textlink="">
          <xdr:nvSpPr>
            <xdr:cNvPr id="1491" name="Object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0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19</xdr:row>
          <xdr:rowOff>19050</xdr:rowOff>
        </xdr:from>
        <xdr:to>
          <xdr:col>0</xdr:col>
          <xdr:colOff>409575</xdr:colOff>
          <xdr:row>21</xdr:row>
          <xdr:rowOff>19050</xdr:rowOff>
        </xdr:to>
        <xdr:sp macro="" textlink="">
          <xdr:nvSpPr>
            <xdr:cNvPr id="1494" name="Object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0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21</xdr:row>
          <xdr:rowOff>0</xdr:rowOff>
        </xdr:from>
        <xdr:to>
          <xdr:col>0</xdr:col>
          <xdr:colOff>409575</xdr:colOff>
          <xdr:row>23</xdr:row>
          <xdr:rowOff>0</xdr:rowOff>
        </xdr:to>
        <xdr:sp macro="" textlink="">
          <xdr:nvSpPr>
            <xdr:cNvPr id="1495" name="Object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0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22</xdr:row>
          <xdr:rowOff>152400</xdr:rowOff>
        </xdr:from>
        <xdr:to>
          <xdr:col>0</xdr:col>
          <xdr:colOff>400050</xdr:colOff>
          <xdr:row>24</xdr:row>
          <xdr:rowOff>152400</xdr:rowOff>
        </xdr:to>
        <xdr:sp macro="" textlink="">
          <xdr:nvSpPr>
            <xdr:cNvPr id="1496" name="Object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0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24</xdr:row>
          <xdr:rowOff>123825</xdr:rowOff>
        </xdr:from>
        <xdr:to>
          <xdr:col>0</xdr:col>
          <xdr:colOff>400050</xdr:colOff>
          <xdr:row>26</xdr:row>
          <xdr:rowOff>123825</xdr:rowOff>
        </xdr:to>
        <xdr:sp macro="" textlink="">
          <xdr:nvSpPr>
            <xdr:cNvPr id="1497" name="Object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0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19</xdr:row>
          <xdr:rowOff>9525</xdr:rowOff>
        </xdr:from>
        <xdr:to>
          <xdr:col>3</xdr:col>
          <xdr:colOff>228600</xdr:colOff>
          <xdr:row>21</xdr:row>
          <xdr:rowOff>9525</xdr:rowOff>
        </xdr:to>
        <xdr:sp macro="" textlink="">
          <xdr:nvSpPr>
            <xdr:cNvPr id="1498" name="Object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0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20</xdr:row>
          <xdr:rowOff>161925</xdr:rowOff>
        </xdr:from>
        <xdr:to>
          <xdr:col>3</xdr:col>
          <xdr:colOff>228600</xdr:colOff>
          <xdr:row>22</xdr:row>
          <xdr:rowOff>161925</xdr:rowOff>
        </xdr:to>
        <xdr:sp macro="" textlink="">
          <xdr:nvSpPr>
            <xdr:cNvPr id="1499" name="Object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0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19</xdr:row>
          <xdr:rowOff>9525</xdr:rowOff>
        </xdr:from>
        <xdr:to>
          <xdr:col>6</xdr:col>
          <xdr:colOff>47625</xdr:colOff>
          <xdr:row>21</xdr:row>
          <xdr:rowOff>9525</xdr:rowOff>
        </xdr:to>
        <xdr:sp macro="" textlink="">
          <xdr:nvSpPr>
            <xdr:cNvPr id="1500" name="Object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0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20</xdr:row>
          <xdr:rowOff>161925</xdr:rowOff>
        </xdr:from>
        <xdr:to>
          <xdr:col>6</xdr:col>
          <xdr:colOff>47625</xdr:colOff>
          <xdr:row>22</xdr:row>
          <xdr:rowOff>161925</xdr:rowOff>
        </xdr:to>
        <xdr:sp macro="" textlink="">
          <xdr:nvSpPr>
            <xdr:cNvPr id="1501" name="Object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0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21</xdr:row>
          <xdr:rowOff>9525</xdr:rowOff>
        </xdr:from>
        <xdr:to>
          <xdr:col>9</xdr:col>
          <xdr:colOff>247650</xdr:colOff>
          <xdr:row>22</xdr:row>
          <xdr:rowOff>133350</xdr:rowOff>
        </xdr:to>
        <xdr:sp macro="" textlink="">
          <xdr:nvSpPr>
            <xdr:cNvPr id="1502" name="Object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0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342900</xdr:colOff>
          <xdr:row>21</xdr:row>
          <xdr:rowOff>9525</xdr:rowOff>
        </xdr:from>
        <xdr:to>
          <xdr:col>68</xdr:col>
          <xdr:colOff>304800</xdr:colOff>
          <xdr:row>23</xdr:row>
          <xdr:rowOff>9525</xdr:rowOff>
        </xdr:to>
        <xdr:sp macro="" textlink="">
          <xdr:nvSpPr>
            <xdr:cNvPr id="1503" name="Object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0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342900</xdr:colOff>
          <xdr:row>19</xdr:row>
          <xdr:rowOff>28575</xdr:rowOff>
        </xdr:from>
        <xdr:to>
          <xdr:col>68</xdr:col>
          <xdr:colOff>304800</xdr:colOff>
          <xdr:row>21</xdr:row>
          <xdr:rowOff>28575</xdr:rowOff>
        </xdr:to>
        <xdr:sp macro="" textlink="">
          <xdr:nvSpPr>
            <xdr:cNvPr id="1504" name="Object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0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285750</xdr:colOff>
          <xdr:row>24</xdr:row>
          <xdr:rowOff>161925</xdr:rowOff>
        </xdr:from>
        <xdr:to>
          <xdr:col>68</xdr:col>
          <xdr:colOff>342900</xdr:colOff>
          <xdr:row>26</xdr:row>
          <xdr:rowOff>114300</xdr:rowOff>
        </xdr:to>
        <xdr:sp macro="" textlink="">
          <xdr:nvSpPr>
            <xdr:cNvPr id="1505" name="Object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0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9525</xdr:colOff>
          <xdr:row>19</xdr:row>
          <xdr:rowOff>28575</xdr:rowOff>
        </xdr:from>
        <xdr:to>
          <xdr:col>67</xdr:col>
          <xdr:colOff>352425</xdr:colOff>
          <xdr:row>21</xdr:row>
          <xdr:rowOff>28575</xdr:rowOff>
        </xdr:to>
        <xdr:sp macro="" textlink="">
          <xdr:nvSpPr>
            <xdr:cNvPr id="1506" name="Object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0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9525</xdr:colOff>
          <xdr:row>21</xdr:row>
          <xdr:rowOff>0</xdr:rowOff>
        </xdr:from>
        <xdr:to>
          <xdr:col>67</xdr:col>
          <xdr:colOff>352425</xdr:colOff>
          <xdr:row>23</xdr:row>
          <xdr:rowOff>0</xdr:rowOff>
        </xdr:to>
        <xdr:sp macro="" textlink="">
          <xdr:nvSpPr>
            <xdr:cNvPr id="1507" name="Object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0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361950</xdr:colOff>
          <xdr:row>22</xdr:row>
          <xdr:rowOff>152400</xdr:rowOff>
        </xdr:from>
        <xdr:to>
          <xdr:col>70</xdr:col>
          <xdr:colOff>314325</xdr:colOff>
          <xdr:row>24</xdr:row>
          <xdr:rowOff>142875</xdr:rowOff>
        </xdr:to>
        <xdr:sp macro="" textlink="">
          <xdr:nvSpPr>
            <xdr:cNvPr id="1509" name="Object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0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361950</xdr:colOff>
          <xdr:row>19</xdr:row>
          <xdr:rowOff>19050</xdr:rowOff>
        </xdr:from>
        <xdr:to>
          <xdr:col>70</xdr:col>
          <xdr:colOff>323850</xdr:colOff>
          <xdr:row>21</xdr:row>
          <xdr:rowOff>19050</xdr:rowOff>
        </xdr:to>
        <xdr:sp macro="" textlink="">
          <xdr:nvSpPr>
            <xdr:cNvPr id="1510" name="Object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0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69</xdr:col>
          <xdr:colOff>352425</xdr:colOff>
          <xdr:row>24</xdr:row>
          <xdr:rowOff>123825</xdr:rowOff>
        </xdr:from>
        <xdr:to>
          <xdr:col>70</xdr:col>
          <xdr:colOff>352425</xdr:colOff>
          <xdr:row>26</xdr:row>
          <xdr:rowOff>123825</xdr:rowOff>
        </xdr:to>
        <xdr:sp macro="" textlink="">
          <xdr:nvSpPr>
            <xdr:cNvPr id="1511" name="Object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0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323850</xdr:colOff>
          <xdr:row>22</xdr:row>
          <xdr:rowOff>142875</xdr:rowOff>
        </xdr:from>
        <xdr:to>
          <xdr:col>73</xdr:col>
          <xdr:colOff>276225</xdr:colOff>
          <xdr:row>24</xdr:row>
          <xdr:rowOff>133350</xdr:rowOff>
        </xdr:to>
        <xdr:sp macro="" textlink="">
          <xdr:nvSpPr>
            <xdr:cNvPr id="1513" name="Object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0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323850</xdr:colOff>
          <xdr:row>19</xdr:row>
          <xdr:rowOff>19050</xdr:rowOff>
        </xdr:from>
        <xdr:to>
          <xdr:col>73</xdr:col>
          <xdr:colOff>285750</xdr:colOff>
          <xdr:row>21</xdr:row>
          <xdr:rowOff>19050</xdr:rowOff>
        </xdr:to>
        <xdr:sp macro="" textlink="">
          <xdr:nvSpPr>
            <xdr:cNvPr id="1514" name="Object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0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72</xdr:col>
          <xdr:colOff>314325</xdr:colOff>
          <xdr:row>24</xdr:row>
          <xdr:rowOff>104775</xdr:rowOff>
        </xdr:from>
        <xdr:to>
          <xdr:col>73</xdr:col>
          <xdr:colOff>323850</xdr:colOff>
          <xdr:row>26</xdr:row>
          <xdr:rowOff>104775</xdr:rowOff>
        </xdr:to>
        <xdr:sp macro="" textlink="">
          <xdr:nvSpPr>
            <xdr:cNvPr id="1515" name="Object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0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9525</xdr:colOff>
          <xdr:row>19</xdr:row>
          <xdr:rowOff>28575</xdr:rowOff>
        </xdr:from>
        <xdr:to>
          <xdr:col>72</xdr:col>
          <xdr:colOff>352425</xdr:colOff>
          <xdr:row>21</xdr:row>
          <xdr:rowOff>28575</xdr:rowOff>
        </xdr:to>
        <xdr:sp macro="" textlink="">
          <xdr:nvSpPr>
            <xdr:cNvPr id="1516" name="Object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0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9525</xdr:colOff>
          <xdr:row>21</xdr:row>
          <xdr:rowOff>19050</xdr:rowOff>
        </xdr:from>
        <xdr:to>
          <xdr:col>72</xdr:col>
          <xdr:colOff>352425</xdr:colOff>
          <xdr:row>23</xdr:row>
          <xdr:rowOff>19050</xdr:rowOff>
        </xdr:to>
        <xdr:sp macro="" textlink="">
          <xdr:nvSpPr>
            <xdr:cNvPr id="1517" name="Object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0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0</xdr:colOff>
          <xdr:row>22</xdr:row>
          <xdr:rowOff>161925</xdr:rowOff>
        </xdr:from>
        <xdr:to>
          <xdr:col>72</xdr:col>
          <xdr:colOff>342900</xdr:colOff>
          <xdr:row>24</xdr:row>
          <xdr:rowOff>161925</xdr:rowOff>
        </xdr:to>
        <xdr:sp macro="" textlink="">
          <xdr:nvSpPr>
            <xdr:cNvPr id="1518" name="Object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0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9525</xdr:colOff>
          <xdr:row>24</xdr:row>
          <xdr:rowOff>133350</xdr:rowOff>
        </xdr:from>
        <xdr:to>
          <xdr:col>72</xdr:col>
          <xdr:colOff>352425</xdr:colOff>
          <xdr:row>26</xdr:row>
          <xdr:rowOff>133350</xdr:rowOff>
        </xdr:to>
        <xdr:sp macro="" textlink="">
          <xdr:nvSpPr>
            <xdr:cNvPr id="1519" name="Object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0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381000</xdr:colOff>
          <xdr:row>26</xdr:row>
          <xdr:rowOff>85725</xdr:rowOff>
        </xdr:from>
        <xdr:to>
          <xdr:col>0</xdr:col>
          <xdr:colOff>723900</xdr:colOff>
          <xdr:row>28</xdr:row>
          <xdr:rowOff>85725</xdr:rowOff>
        </xdr:to>
        <xdr:sp macro="" textlink="">
          <xdr:nvSpPr>
            <xdr:cNvPr id="1535" name="Object 511" hidden="1">
              <a:extLst>
                <a:ext uri="{63B3BB69-23CF-44E3-9099-C40C66FF867C}">
                  <a14:compatExt spid="_x0000_s1535"/>
                </a:ext>
                <a:ext uri="{FF2B5EF4-FFF2-40B4-BE49-F238E27FC236}">
                  <a16:creationId xmlns:a16="http://schemas.microsoft.com/office/drawing/2014/main" id="{00000000-0008-0000-0000-0000F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133350</xdr:colOff>
          <xdr:row>22</xdr:row>
          <xdr:rowOff>133350</xdr:rowOff>
        </xdr:from>
        <xdr:to>
          <xdr:col>76</xdr:col>
          <xdr:colOff>85725</xdr:colOff>
          <xdr:row>24</xdr:row>
          <xdr:rowOff>123825</xdr:rowOff>
        </xdr:to>
        <xdr:sp macro="" textlink="">
          <xdr:nvSpPr>
            <xdr:cNvPr id="1556" name="Object 532" hidden="1">
              <a:extLst>
                <a:ext uri="{63B3BB69-23CF-44E3-9099-C40C66FF867C}">
                  <a14:compatExt spid="_x0000_s1556"/>
                </a:ext>
                <a:ext uri="{FF2B5EF4-FFF2-40B4-BE49-F238E27FC236}">
                  <a16:creationId xmlns:a16="http://schemas.microsoft.com/office/drawing/2014/main" id="{00000000-0008-0000-0000-00001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133350</xdr:colOff>
          <xdr:row>19</xdr:row>
          <xdr:rowOff>9525</xdr:rowOff>
        </xdr:from>
        <xdr:to>
          <xdr:col>76</xdr:col>
          <xdr:colOff>95250</xdr:colOff>
          <xdr:row>21</xdr:row>
          <xdr:rowOff>9525</xdr:rowOff>
        </xdr:to>
        <xdr:sp macro="" textlink="">
          <xdr:nvSpPr>
            <xdr:cNvPr id="1557" name="Object 533" hidden="1">
              <a:extLst>
                <a:ext uri="{63B3BB69-23CF-44E3-9099-C40C66FF867C}">
                  <a14:compatExt spid="_x0000_s1557"/>
                </a:ext>
                <a:ext uri="{FF2B5EF4-FFF2-40B4-BE49-F238E27FC236}">
                  <a16:creationId xmlns:a16="http://schemas.microsoft.com/office/drawing/2014/main" id="{00000000-0008-0000-0000-00001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75</xdr:col>
          <xdr:colOff>123825</xdr:colOff>
          <xdr:row>24</xdr:row>
          <xdr:rowOff>95250</xdr:rowOff>
        </xdr:from>
        <xdr:to>
          <xdr:col>76</xdr:col>
          <xdr:colOff>133350</xdr:colOff>
          <xdr:row>26</xdr:row>
          <xdr:rowOff>95250</xdr:rowOff>
        </xdr:to>
        <xdr:sp macro="" textlink="">
          <xdr:nvSpPr>
            <xdr:cNvPr id="1558" name="Object 534" hidden="1">
              <a:extLst>
                <a:ext uri="{63B3BB69-23CF-44E3-9099-C40C66FF867C}">
                  <a14:compatExt spid="_x0000_s1558"/>
                </a:ext>
                <a:ext uri="{FF2B5EF4-FFF2-40B4-BE49-F238E27FC236}">
                  <a16:creationId xmlns:a16="http://schemas.microsoft.com/office/drawing/2014/main" id="{00000000-0008-0000-0000-00001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200025</xdr:colOff>
          <xdr:row>19</xdr:row>
          <xdr:rowOff>19050</xdr:rowOff>
        </xdr:from>
        <xdr:to>
          <xdr:col>75</xdr:col>
          <xdr:colOff>161925</xdr:colOff>
          <xdr:row>21</xdr:row>
          <xdr:rowOff>19050</xdr:rowOff>
        </xdr:to>
        <xdr:sp macro="" textlink="">
          <xdr:nvSpPr>
            <xdr:cNvPr id="1559" name="Object 535" hidden="1">
              <a:extLst>
                <a:ext uri="{63B3BB69-23CF-44E3-9099-C40C66FF867C}">
                  <a14:compatExt spid="_x0000_s1559"/>
                </a:ext>
                <a:ext uri="{FF2B5EF4-FFF2-40B4-BE49-F238E27FC236}">
                  <a16:creationId xmlns:a16="http://schemas.microsoft.com/office/drawing/2014/main" id="{00000000-0008-0000-0000-00001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200025</xdr:colOff>
          <xdr:row>21</xdr:row>
          <xdr:rowOff>9525</xdr:rowOff>
        </xdr:from>
        <xdr:to>
          <xdr:col>75</xdr:col>
          <xdr:colOff>161925</xdr:colOff>
          <xdr:row>23</xdr:row>
          <xdr:rowOff>9525</xdr:rowOff>
        </xdr:to>
        <xdr:sp macro="" textlink="">
          <xdr:nvSpPr>
            <xdr:cNvPr id="1560" name="Object 536" hidden="1">
              <a:extLst>
                <a:ext uri="{63B3BB69-23CF-44E3-9099-C40C66FF867C}">
                  <a14:compatExt spid="_x0000_s1560"/>
                </a:ext>
                <a:ext uri="{FF2B5EF4-FFF2-40B4-BE49-F238E27FC236}">
                  <a16:creationId xmlns:a16="http://schemas.microsoft.com/office/drawing/2014/main" id="{00000000-0008-0000-0000-00001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190500</xdr:colOff>
          <xdr:row>22</xdr:row>
          <xdr:rowOff>152400</xdr:rowOff>
        </xdr:from>
        <xdr:to>
          <xdr:col>75</xdr:col>
          <xdr:colOff>152400</xdr:colOff>
          <xdr:row>24</xdr:row>
          <xdr:rowOff>152400</xdr:rowOff>
        </xdr:to>
        <xdr:sp macro="" textlink="">
          <xdr:nvSpPr>
            <xdr:cNvPr id="1561" name="Object 537" hidden="1">
              <a:extLst>
                <a:ext uri="{63B3BB69-23CF-44E3-9099-C40C66FF867C}">
                  <a14:compatExt spid="_x0000_s1561"/>
                </a:ext>
                <a:ext uri="{FF2B5EF4-FFF2-40B4-BE49-F238E27FC236}">
                  <a16:creationId xmlns:a16="http://schemas.microsoft.com/office/drawing/2014/main" id="{00000000-0008-0000-0000-00001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200025</xdr:colOff>
          <xdr:row>24</xdr:row>
          <xdr:rowOff>123825</xdr:rowOff>
        </xdr:from>
        <xdr:to>
          <xdr:col>75</xdr:col>
          <xdr:colOff>161925</xdr:colOff>
          <xdr:row>26</xdr:row>
          <xdr:rowOff>123825</xdr:rowOff>
        </xdr:to>
        <xdr:sp macro="" textlink="">
          <xdr:nvSpPr>
            <xdr:cNvPr id="1562" name="Object 538" hidden="1">
              <a:extLst>
                <a:ext uri="{63B3BB69-23CF-44E3-9099-C40C66FF867C}">
                  <a14:compatExt spid="_x0000_s1562"/>
                </a:ext>
                <a:ext uri="{FF2B5EF4-FFF2-40B4-BE49-F238E27FC236}">
                  <a16:creationId xmlns:a16="http://schemas.microsoft.com/office/drawing/2014/main" id="{00000000-0008-0000-0000-00001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19</xdr:row>
          <xdr:rowOff>0</xdr:rowOff>
        </xdr:from>
        <xdr:to>
          <xdr:col>8</xdr:col>
          <xdr:colOff>228600</xdr:colOff>
          <xdr:row>21</xdr:row>
          <xdr:rowOff>0</xdr:rowOff>
        </xdr:to>
        <xdr:sp macro="" textlink="">
          <xdr:nvSpPr>
            <xdr:cNvPr id="1571" name="Object 547" hidden="1">
              <a:extLst>
                <a:ext uri="{63B3BB69-23CF-44E3-9099-C40C66FF867C}">
                  <a14:compatExt spid="_x0000_s1571"/>
                </a:ext>
                <a:ext uri="{FF2B5EF4-FFF2-40B4-BE49-F238E27FC236}">
                  <a16:creationId xmlns:a16="http://schemas.microsoft.com/office/drawing/2014/main" id="{00000000-0008-0000-0000-00002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20</xdr:row>
          <xdr:rowOff>152400</xdr:rowOff>
        </xdr:from>
        <xdr:to>
          <xdr:col>8</xdr:col>
          <xdr:colOff>228600</xdr:colOff>
          <xdr:row>22</xdr:row>
          <xdr:rowOff>152400</xdr:rowOff>
        </xdr:to>
        <xdr:sp macro="" textlink="">
          <xdr:nvSpPr>
            <xdr:cNvPr id="1572" name="Object 548" hidden="1">
              <a:extLst>
                <a:ext uri="{63B3BB69-23CF-44E3-9099-C40C66FF867C}">
                  <a14:compatExt spid="_x0000_s1572"/>
                </a:ext>
                <a:ext uri="{FF2B5EF4-FFF2-40B4-BE49-F238E27FC236}">
                  <a16:creationId xmlns:a16="http://schemas.microsoft.com/office/drawing/2014/main" id="{00000000-0008-0000-0000-00002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21</xdr:row>
          <xdr:rowOff>9525</xdr:rowOff>
        </xdr:from>
        <xdr:to>
          <xdr:col>12</xdr:col>
          <xdr:colOff>57150</xdr:colOff>
          <xdr:row>22</xdr:row>
          <xdr:rowOff>133350</xdr:rowOff>
        </xdr:to>
        <xdr:sp macro="" textlink="">
          <xdr:nvSpPr>
            <xdr:cNvPr id="1573" name="Object 549" hidden="1">
              <a:extLst>
                <a:ext uri="{63B3BB69-23CF-44E3-9099-C40C66FF867C}">
                  <a14:compatExt spid="_x0000_s1573"/>
                </a:ext>
                <a:ext uri="{FF2B5EF4-FFF2-40B4-BE49-F238E27FC236}">
                  <a16:creationId xmlns:a16="http://schemas.microsoft.com/office/drawing/2014/main" id="{00000000-0008-0000-0000-00002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19</xdr:row>
          <xdr:rowOff>0</xdr:rowOff>
        </xdr:from>
        <xdr:to>
          <xdr:col>11</xdr:col>
          <xdr:colOff>38100</xdr:colOff>
          <xdr:row>21</xdr:row>
          <xdr:rowOff>0</xdr:rowOff>
        </xdr:to>
        <xdr:sp macro="" textlink="">
          <xdr:nvSpPr>
            <xdr:cNvPr id="1575" name="Object 551" hidden="1">
              <a:extLst>
                <a:ext uri="{63B3BB69-23CF-44E3-9099-C40C66FF867C}">
                  <a14:compatExt spid="_x0000_s1575"/>
                </a:ext>
                <a:ext uri="{FF2B5EF4-FFF2-40B4-BE49-F238E27FC236}">
                  <a16:creationId xmlns:a16="http://schemas.microsoft.com/office/drawing/2014/main" id="{00000000-0008-0000-0000-00002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20</xdr:row>
          <xdr:rowOff>152400</xdr:rowOff>
        </xdr:from>
        <xdr:to>
          <xdr:col>11</xdr:col>
          <xdr:colOff>38100</xdr:colOff>
          <xdr:row>22</xdr:row>
          <xdr:rowOff>152400</xdr:rowOff>
        </xdr:to>
        <xdr:sp macro="" textlink="">
          <xdr:nvSpPr>
            <xdr:cNvPr id="1576" name="Object 552" hidden="1">
              <a:extLst>
                <a:ext uri="{63B3BB69-23CF-44E3-9099-C40C66FF867C}">
                  <a14:compatExt spid="_x0000_s1576"/>
                </a:ext>
                <a:ext uri="{FF2B5EF4-FFF2-40B4-BE49-F238E27FC236}">
                  <a16:creationId xmlns:a16="http://schemas.microsoft.com/office/drawing/2014/main" id="{00000000-0008-0000-0000-00002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21</xdr:row>
          <xdr:rowOff>19050</xdr:rowOff>
        </xdr:from>
        <xdr:to>
          <xdr:col>14</xdr:col>
          <xdr:colOff>76200</xdr:colOff>
          <xdr:row>22</xdr:row>
          <xdr:rowOff>142875</xdr:rowOff>
        </xdr:to>
        <xdr:sp macro="" textlink="">
          <xdr:nvSpPr>
            <xdr:cNvPr id="1577" name="Object 553" hidden="1">
              <a:extLst>
                <a:ext uri="{63B3BB69-23CF-44E3-9099-C40C66FF867C}">
                  <a14:compatExt spid="_x0000_s1577"/>
                </a:ext>
                <a:ext uri="{FF2B5EF4-FFF2-40B4-BE49-F238E27FC236}">
                  <a16:creationId xmlns:a16="http://schemas.microsoft.com/office/drawing/2014/main" id="{00000000-0008-0000-0000-00002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323850</xdr:colOff>
          <xdr:row>21</xdr:row>
          <xdr:rowOff>28575</xdr:rowOff>
        </xdr:from>
        <xdr:to>
          <xdr:col>64</xdr:col>
          <xdr:colOff>0</xdr:colOff>
          <xdr:row>22</xdr:row>
          <xdr:rowOff>152400</xdr:rowOff>
        </xdr:to>
        <xdr:sp macro="" textlink="">
          <xdr:nvSpPr>
            <xdr:cNvPr id="1582" name="Object 558" hidden="1">
              <a:extLst>
                <a:ext uri="{63B3BB69-23CF-44E3-9099-C40C66FF867C}">
                  <a14:compatExt spid="_x0000_s1582"/>
                </a:ext>
                <a:ext uri="{FF2B5EF4-FFF2-40B4-BE49-F238E27FC236}">
                  <a16:creationId xmlns:a16="http://schemas.microsoft.com/office/drawing/2014/main" id="{00000000-0008-0000-0000-00002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19050</xdr:colOff>
          <xdr:row>19</xdr:row>
          <xdr:rowOff>47625</xdr:rowOff>
        </xdr:from>
        <xdr:to>
          <xdr:col>62</xdr:col>
          <xdr:colOff>361950</xdr:colOff>
          <xdr:row>21</xdr:row>
          <xdr:rowOff>47625</xdr:rowOff>
        </xdr:to>
        <xdr:sp macro="" textlink="">
          <xdr:nvSpPr>
            <xdr:cNvPr id="1584" name="Object 560" hidden="1">
              <a:extLst>
                <a:ext uri="{63B3BB69-23CF-44E3-9099-C40C66FF867C}">
                  <a14:compatExt spid="_x0000_s1584"/>
                </a:ext>
                <a:ext uri="{FF2B5EF4-FFF2-40B4-BE49-F238E27FC236}">
                  <a16:creationId xmlns:a16="http://schemas.microsoft.com/office/drawing/2014/main" id="{00000000-0008-0000-0000-00003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19050</xdr:colOff>
          <xdr:row>21</xdr:row>
          <xdr:rowOff>19050</xdr:rowOff>
        </xdr:from>
        <xdr:to>
          <xdr:col>62</xdr:col>
          <xdr:colOff>361950</xdr:colOff>
          <xdr:row>23</xdr:row>
          <xdr:rowOff>19050</xdr:rowOff>
        </xdr:to>
        <xdr:sp macro="" textlink="">
          <xdr:nvSpPr>
            <xdr:cNvPr id="1585" name="Object 561" hidden="1">
              <a:extLst>
                <a:ext uri="{63B3BB69-23CF-44E3-9099-C40C66FF867C}">
                  <a14:compatExt spid="_x0000_s1585"/>
                </a:ext>
                <a:ext uri="{FF2B5EF4-FFF2-40B4-BE49-F238E27FC236}">
                  <a16:creationId xmlns:a16="http://schemas.microsoft.com/office/drawing/2014/main" id="{00000000-0008-0000-0000-00003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65</xdr:col>
          <xdr:colOff>123825</xdr:colOff>
          <xdr:row>21</xdr:row>
          <xdr:rowOff>19050</xdr:rowOff>
        </xdr:from>
        <xdr:to>
          <xdr:col>66</xdr:col>
          <xdr:colOff>180975</xdr:colOff>
          <xdr:row>22</xdr:row>
          <xdr:rowOff>142875</xdr:rowOff>
        </xdr:to>
        <xdr:sp macro="" textlink="">
          <xdr:nvSpPr>
            <xdr:cNvPr id="1586" name="Object 562" hidden="1">
              <a:extLst>
                <a:ext uri="{63B3BB69-23CF-44E3-9099-C40C66FF867C}">
                  <a14:compatExt spid="_x0000_s1586"/>
                </a:ext>
                <a:ext uri="{FF2B5EF4-FFF2-40B4-BE49-F238E27FC236}">
                  <a16:creationId xmlns:a16="http://schemas.microsoft.com/office/drawing/2014/main" id="{00000000-0008-0000-0000-00003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200025</xdr:colOff>
          <xdr:row>19</xdr:row>
          <xdr:rowOff>38100</xdr:rowOff>
        </xdr:from>
        <xdr:to>
          <xdr:col>65</xdr:col>
          <xdr:colOff>161925</xdr:colOff>
          <xdr:row>21</xdr:row>
          <xdr:rowOff>38100</xdr:rowOff>
        </xdr:to>
        <xdr:sp macro="" textlink="">
          <xdr:nvSpPr>
            <xdr:cNvPr id="1588" name="Object 564" hidden="1">
              <a:extLst>
                <a:ext uri="{63B3BB69-23CF-44E3-9099-C40C66FF867C}">
                  <a14:compatExt spid="_x0000_s1588"/>
                </a:ext>
                <a:ext uri="{FF2B5EF4-FFF2-40B4-BE49-F238E27FC236}">
                  <a16:creationId xmlns:a16="http://schemas.microsoft.com/office/drawing/2014/main" id="{00000000-0008-0000-0000-00003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200025</xdr:colOff>
          <xdr:row>21</xdr:row>
          <xdr:rowOff>9525</xdr:rowOff>
        </xdr:from>
        <xdr:to>
          <xdr:col>65</xdr:col>
          <xdr:colOff>161925</xdr:colOff>
          <xdr:row>23</xdr:row>
          <xdr:rowOff>9525</xdr:rowOff>
        </xdr:to>
        <xdr:sp macro="" textlink="">
          <xdr:nvSpPr>
            <xdr:cNvPr id="1589" name="Object 565" hidden="1">
              <a:extLst>
                <a:ext uri="{63B3BB69-23CF-44E3-9099-C40C66FF867C}">
                  <a14:compatExt spid="_x0000_s1589"/>
                </a:ext>
                <a:ext uri="{FF2B5EF4-FFF2-40B4-BE49-F238E27FC236}">
                  <a16:creationId xmlns:a16="http://schemas.microsoft.com/office/drawing/2014/main" id="{00000000-0008-0000-0000-00003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46</xdr:col>
      <xdr:colOff>57150</xdr:colOff>
      <xdr:row>83</xdr:row>
      <xdr:rowOff>95250</xdr:rowOff>
    </xdr:from>
    <xdr:to>
      <xdr:col>46</xdr:col>
      <xdr:colOff>85725</xdr:colOff>
      <xdr:row>95</xdr:row>
      <xdr:rowOff>152400</xdr:rowOff>
    </xdr:to>
    <xdr:sp macro="" textlink="">
      <xdr:nvSpPr>
        <xdr:cNvPr id="103" name="Line 567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>
          <a:spLocks noChangeShapeType="1"/>
        </xdr:cNvSpPr>
      </xdr:nvSpPr>
      <xdr:spPr bwMode="auto">
        <a:xfrm flipH="1">
          <a:off x="3105150" y="457200"/>
          <a:ext cx="28575" cy="200025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209550</xdr:colOff>
      <xdr:row>104</xdr:row>
      <xdr:rowOff>95250</xdr:rowOff>
    </xdr:from>
    <xdr:to>
      <xdr:col>44</xdr:col>
      <xdr:colOff>219075</xdr:colOff>
      <xdr:row>115</xdr:row>
      <xdr:rowOff>133350</xdr:rowOff>
    </xdr:to>
    <xdr:sp macro="" textlink="">
      <xdr:nvSpPr>
        <xdr:cNvPr id="104" name="Line 570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>
          <a:spLocks noChangeShapeType="1"/>
        </xdr:cNvSpPr>
      </xdr:nvSpPr>
      <xdr:spPr bwMode="auto">
        <a:xfrm flipH="1">
          <a:off x="2038350" y="4057650"/>
          <a:ext cx="9525" cy="18192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40</xdr:col>
      <xdr:colOff>47624</xdr:colOff>
      <xdr:row>27</xdr:row>
      <xdr:rowOff>19050</xdr:rowOff>
    </xdr:from>
    <xdr:to>
      <xdr:col>66</xdr:col>
      <xdr:colOff>247649</xdr:colOff>
      <xdr:row>57</xdr:row>
      <xdr:rowOff>173105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0881ED1-5CA4-4C72-80C5-B49EBBB9E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21074" y="5086350"/>
          <a:ext cx="10925175" cy="75073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2</xdr:row>
      <xdr:rowOff>95250</xdr:rowOff>
    </xdr:from>
    <xdr:to>
      <xdr:col>5</xdr:col>
      <xdr:colOff>85725</xdr:colOff>
      <xdr:row>14</xdr:row>
      <xdr:rowOff>152400</xdr:rowOff>
    </xdr:to>
    <xdr:sp macro="" textlink="">
      <xdr:nvSpPr>
        <xdr:cNvPr id="2" name="Line 567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 flipH="1">
          <a:off x="19307175" y="18888075"/>
          <a:ext cx="28575" cy="278130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209550</xdr:colOff>
      <xdr:row>24</xdr:row>
      <xdr:rowOff>95250</xdr:rowOff>
    </xdr:from>
    <xdr:to>
      <xdr:col>3</xdr:col>
      <xdr:colOff>219075</xdr:colOff>
      <xdr:row>35</xdr:row>
      <xdr:rowOff>133350</xdr:rowOff>
    </xdr:to>
    <xdr:sp macro="" textlink="">
      <xdr:nvSpPr>
        <xdr:cNvPr id="3" name="Line 57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 flipH="1">
          <a:off x="18792825" y="24155400"/>
          <a:ext cx="9525" cy="251460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oleObject" Target="../embeddings/oleObject15.bin"/><Relationship Id="rId21" Type="http://schemas.openxmlformats.org/officeDocument/2006/relationships/oleObject" Target="../embeddings/oleObject11.bin"/><Relationship Id="rId42" Type="http://schemas.openxmlformats.org/officeDocument/2006/relationships/oleObject" Target="../embeddings/oleObject26.bin"/><Relationship Id="rId47" Type="http://schemas.openxmlformats.org/officeDocument/2006/relationships/oleObject" Target="../embeddings/oleObject31.bin"/><Relationship Id="rId63" Type="http://schemas.openxmlformats.org/officeDocument/2006/relationships/oleObject" Target="../embeddings/oleObject46.bin"/><Relationship Id="rId68" Type="http://schemas.openxmlformats.org/officeDocument/2006/relationships/oleObject" Target="../embeddings/oleObject51.bin"/><Relationship Id="rId16" Type="http://schemas.openxmlformats.org/officeDocument/2006/relationships/oleObject" Target="../embeddings/oleObject7.bin"/><Relationship Id="rId11" Type="http://schemas.openxmlformats.org/officeDocument/2006/relationships/image" Target="../media/image4.emf"/><Relationship Id="rId32" Type="http://schemas.openxmlformats.org/officeDocument/2006/relationships/oleObject" Target="../embeddings/oleObject20.bin"/><Relationship Id="rId37" Type="http://schemas.openxmlformats.org/officeDocument/2006/relationships/oleObject" Target="../embeddings/oleObject23.bin"/><Relationship Id="rId53" Type="http://schemas.openxmlformats.org/officeDocument/2006/relationships/oleObject" Target="../embeddings/oleObject37.bin"/><Relationship Id="rId58" Type="http://schemas.openxmlformats.org/officeDocument/2006/relationships/oleObject" Target="../embeddings/oleObject42.bin"/><Relationship Id="rId74" Type="http://schemas.openxmlformats.org/officeDocument/2006/relationships/oleObject" Target="../embeddings/oleObject57.bin"/><Relationship Id="rId79" Type="http://schemas.openxmlformats.org/officeDocument/2006/relationships/oleObject" Target="../embeddings/oleObject62.bin"/><Relationship Id="rId5" Type="http://schemas.openxmlformats.org/officeDocument/2006/relationships/image" Target="../media/image1.emf"/><Relationship Id="rId61" Type="http://schemas.openxmlformats.org/officeDocument/2006/relationships/oleObject" Target="../embeddings/oleObject45.bin"/><Relationship Id="rId19" Type="http://schemas.openxmlformats.org/officeDocument/2006/relationships/oleObject" Target="../embeddings/oleObject9.bin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2.bin"/><Relationship Id="rId27" Type="http://schemas.openxmlformats.org/officeDocument/2006/relationships/image" Target="../media/image9.emf"/><Relationship Id="rId30" Type="http://schemas.openxmlformats.org/officeDocument/2006/relationships/oleObject" Target="../embeddings/oleObject18.bin"/><Relationship Id="rId35" Type="http://schemas.openxmlformats.org/officeDocument/2006/relationships/oleObject" Target="../embeddings/oleObject22.bin"/><Relationship Id="rId43" Type="http://schemas.openxmlformats.org/officeDocument/2006/relationships/oleObject" Target="../embeddings/oleObject27.bin"/><Relationship Id="rId48" Type="http://schemas.openxmlformats.org/officeDocument/2006/relationships/oleObject" Target="../embeddings/oleObject32.bin"/><Relationship Id="rId56" Type="http://schemas.openxmlformats.org/officeDocument/2006/relationships/oleObject" Target="../embeddings/oleObject40.bin"/><Relationship Id="rId64" Type="http://schemas.openxmlformats.org/officeDocument/2006/relationships/oleObject" Target="../embeddings/oleObject47.bin"/><Relationship Id="rId69" Type="http://schemas.openxmlformats.org/officeDocument/2006/relationships/oleObject" Target="../embeddings/oleObject52.bin"/><Relationship Id="rId77" Type="http://schemas.openxmlformats.org/officeDocument/2006/relationships/oleObject" Target="../embeddings/oleObject60.bin"/><Relationship Id="rId8" Type="http://schemas.openxmlformats.org/officeDocument/2006/relationships/oleObject" Target="../embeddings/oleObject3.bin"/><Relationship Id="rId51" Type="http://schemas.openxmlformats.org/officeDocument/2006/relationships/oleObject" Target="../embeddings/oleObject35.bin"/><Relationship Id="rId72" Type="http://schemas.openxmlformats.org/officeDocument/2006/relationships/oleObject" Target="../embeddings/oleObject55.bin"/><Relationship Id="rId80" Type="http://schemas.openxmlformats.org/officeDocument/2006/relationships/oleObject" Target="../embeddings/oleObject63.bin"/><Relationship Id="rId3" Type="http://schemas.openxmlformats.org/officeDocument/2006/relationships/vmlDrawing" Target="../drawings/vmlDrawing1.vml"/><Relationship Id="rId12" Type="http://schemas.openxmlformats.org/officeDocument/2006/relationships/oleObject" Target="../embeddings/oleObject5.bin"/><Relationship Id="rId17" Type="http://schemas.openxmlformats.org/officeDocument/2006/relationships/oleObject" Target="../embeddings/oleObject8.bin"/><Relationship Id="rId25" Type="http://schemas.openxmlformats.org/officeDocument/2006/relationships/oleObject" Target="../embeddings/oleObject14.bin"/><Relationship Id="rId33" Type="http://schemas.openxmlformats.org/officeDocument/2006/relationships/oleObject" Target="../embeddings/oleObject21.bin"/><Relationship Id="rId38" Type="http://schemas.openxmlformats.org/officeDocument/2006/relationships/image" Target="../media/image12.emf"/><Relationship Id="rId46" Type="http://schemas.openxmlformats.org/officeDocument/2006/relationships/oleObject" Target="../embeddings/oleObject30.bin"/><Relationship Id="rId59" Type="http://schemas.openxmlformats.org/officeDocument/2006/relationships/oleObject" Target="../embeddings/oleObject43.bin"/><Relationship Id="rId67" Type="http://schemas.openxmlformats.org/officeDocument/2006/relationships/oleObject" Target="../embeddings/oleObject50.bin"/><Relationship Id="rId20" Type="http://schemas.openxmlformats.org/officeDocument/2006/relationships/oleObject" Target="../embeddings/oleObject10.bin"/><Relationship Id="rId41" Type="http://schemas.openxmlformats.org/officeDocument/2006/relationships/oleObject" Target="../embeddings/oleObject25.bin"/><Relationship Id="rId54" Type="http://schemas.openxmlformats.org/officeDocument/2006/relationships/oleObject" Target="../embeddings/oleObject38.bin"/><Relationship Id="rId62" Type="http://schemas.openxmlformats.org/officeDocument/2006/relationships/image" Target="../media/image14.emf"/><Relationship Id="rId70" Type="http://schemas.openxmlformats.org/officeDocument/2006/relationships/oleObject" Target="../embeddings/oleObject53.bin"/><Relationship Id="rId75" Type="http://schemas.openxmlformats.org/officeDocument/2006/relationships/oleObject" Target="../embeddings/oleObject58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5" Type="http://schemas.openxmlformats.org/officeDocument/2006/relationships/image" Target="../media/image6.emf"/><Relationship Id="rId23" Type="http://schemas.openxmlformats.org/officeDocument/2006/relationships/image" Target="../media/image8.emf"/><Relationship Id="rId28" Type="http://schemas.openxmlformats.org/officeDocument/2006/relationships/oleObject" Target="../embeddings/oleObject16.bin"/><Relationship Id="rId36" Type="http://schemas.openxmlformats.org/officeDocument/2006/relationships/image" Target="../media/image11.emf"/><Relationship Id="rId49" Type="http://schemas.openxmlformats.org/officeDocument/2006/relationships/oleObject" Target="../embeddings/oleObject33.bin"/><Relationship Id="rId57" Type="http://schemas.openxmlformats.org/officeDocument/2006/relationships/oleObject" Target="../embeddings/oleObject41.bin"/><Relationship Id="rId10" Type="http://schemas.openxmlformats.org/officeDocument/2006/relationships/oleObject" Target="../embeddings/oleObject4.bin"/><Relationship Id="rId31" Type="http://schemas.openxmlformats.org/officeDocument/2006/relationships/oleObject" Target="../embeddings/oleObject19.bin"/><Relationship Id="rId44" Type="http://schemas.openxmlformats.org/officeDocument/2006/relationships/oleObject" Target="../embeddings/oleObject28.bin"/><Relationship Id="rId52" Type="http://schemas.openxmlformats.org/officeDocument/2006/relationships/oleObject" Target="../embeddings/oleObject36.bin"/><Relationship Id="rId60" Type="http://schemas.openxmlformats.org/officeDocument/2006/relationships/oleObject" Target="../embeddings/oleObject44.bin"/><Relationship Id="rId65" Type="http://schemas.openxmlformats.org/officeDocument/2006/relationships/oleObject" Target="../embeddings/oleObject48.bin"/><Relationship Id="rId73" Type="http://schemas.openxmlformats.org/officeDocument/2006/relationships/oleObject" Target="../embeddings/oleObject56.bin"/><Relationship Id="rId78" Type="http://schemas.openxmlformats.org/officeDocument/2006/relationships/oleObject" Target="../embeddings/oleObject61.bin"/><Relationship Id="rId81" Type="http://schemas.openxmlformats.org/officeDocument/2006/relationships/oleObject" Target="../embeddings/oleObject6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3" Type="http://schemas.openxmlformats.org/officeDocument/2006/relationships/image" Target="../media/image5.emf"/><Relationship Id="rId18" Type="http://schemas.openxmlformats.org/officeDocument/2006/relationships/image" Target="../media/image7.emf"/><Relationship Id="rId39" Type="http://schemas.openxmlformats.org/officeDocument/2006/relationships/oleObject" Target="../embeddings/oleObject24.bin"/><Relationship Id="rId34" Type="http://schemas.openxmlformats.org/officeDocument/2006/relationships/image" Target="../media/image10.emf"/><Relationship Id="rId50" Type="http://schemas.openxmlformats.org/officeDocument/2006/relationships/oleObject" Target="../embeddings/oleObject34.bin"/><Relationship Id="rId55" Type="http://schemas.openxmlformats.org/officeDocument/2006/relationships/oleObject" Target="../embeddings/oleObject39.bin"/><Relationship Id="rId76" Type="http://schemas.openxmlformats.org/officeDocument/2006/relationships/oleObject" Target="../embeddings/oleObject59.bin"/><Relationship Id="rId7" Type="http://schemas.openxmlformats.org/officeDocument/2006/relationships/image" Target="../media/image2.emf"/><Relationship Id="rId71" Type="http://schemas.openxmlformats.org/officeDocument/2006/relationships/oleObject" Target="../embeddings/oleObject54.bin"/><Relationship Id="rId2" Type="http://schemas.openxmlformats.org/officeDocument/2006/relationships/drawing" Target="../drawings/drawing1.xml"/><Relationship Id="rId29" Type="http://schemas.openxmlformats.org/officeDocument/2006/relationships/oleObject" Target="../embeddings/oleObject17.bin"/><Relationship Id="rId24" Type="http://schemas.openxmlformats.org/officeDocument/2006/relationships/oleObject" Target="../embeddings/oleObject13.bin"/><Relationship Id="rId40" Type="http://schemas.openxmlformats.org/officeDocument/2006/relationships/image" Target="../media/image13.emf"/><Relationship Id="rId45" Type="http://schemas.openxmlformats.org/officeDocument/2006/relationships/oleObject" Target="../embeddings/oleObject29.bin"/><Relationship Id="rId66" Type="http://schemas.openxmlformats.org/officeDocument/2006/relationships/oleObject" Target="../embeddings/oleObject4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Y256"/>
  <sheetViews>
    <sheetView tabSelected="1" zoomScale="80" zoomScaleNormal="80" workbookViewId="0">
      <selection activeCell="AQ118" sqref="AQ118:BN118"/>
    </sheetView>
  </sheetViews>
  <sheetFormatPr defaultRowHeight="12.75"/>
  <cols>
    <col min="1" max="1" width="25.28515625" style="18" customWidth="1"/>
    <col min="2" max="2" width="5.7109375" style="1" customWidth="1"/>
    <col min="3" max="3" width="5" style="1" hidden="1" customWidth="1"/>
    <col min="4" max="4" width="5.7109375" style="1" customWidth="1"/>
    <col min="5" max="5" width="5.7109375" style="2" customWidth="1"/>
    <col min="6" max="7" width="5.7109375" style="1" customWidth="1"/>
    <col min="8" max="13" width="5.7109375" customWidth="1"/>
    <col min="14" max="14" width="5.7109375" style="1" customWidth="1"/>
    <col min="15" max="24" width="5.7109375" customWidth="1"/>
    <col min="25" max="25" width="5.7109375" style="2" customWidth="1"/>
    <col min="26" max="41" width="5.7109375" customWidth="1"/>
    <col min="42" max="42" width="24.140625" customWidth="1"/>
    <col min="43" max="43" width="2.140625" customWidth="1"/>
    <col min="44" max="45" width="4.28515625" customWidth="1"/>
    <col min="46" max="70" width="5.7109375" customWidth="1"/>
    <col min="71" max="71" width="5.7109375" style="44" customWidth="1"/>
    <col min="72" max="90" width="5.7109375" customWidth="1"/>
    <col min="91" max="92" width="4.28515625" customWidth="1"/>
    <col min="93" max="93" width="4.28515625" style="44" customWidth="1"/>
    <col min="94" max="126" width="4.28515625" customWidth="1"/>
    <col min="127" max="127" width="3.7109375" customWidth="1"/>
  </cols>
  <sheetData>
    <row r="1" spans="1:93" ht="11.1" customHeight="1">
      <c r="E1" s="3"/>
    </row>
    <row r="2" spans="1:93" ht="11.1" customHeight="1">
      <c r="E2" s="4"/>
    </row>
    <row r="3" spans="1:93" ht="11.1" customHeight="1">
      <c r="A3" s="19"/>
      <c r="B3" s="8"/>
      <c r="C3" s="8"/>
      <c r="D3" s="8"/>
      <c r="E3" s="9"/>
      <c r="F3" s="8"/>
      <c r="G3" s="8"/>
      <c r="H3" s="10"/>
      <c r="I3" s="10"/>
      <c r="J3" s="10"/>
      <c r="K3" s="10"/>
      <c r="L3" s="10"/>
      <c r="M3" s="10"/>
      <c r="N3" s="8"/>
    </row>
    <row r="4" spans="1:93" ht="12.75" customHeight="1">
      <c r="A4" s="20"/>
      <c r="B4" s="5"/>
      <c r="C4" s="5"/>
      <c r="D4" s="5"/>
      <c r="E4" s="6"/>
      <c r="F4" s="5"/>
      <c r="G4" s="5"/>
      <c r="H4" s="7"/>
      <c r="I4" s="7"/>
      <c r="J4" s="7"/>
      <c r="K4" s="7"/>
      <c r="L4" s="7"/>
      <c r="M4" s="7"/>
      <c r="N4" s="5"/>
      <c r="O4" s="7"/>
      <c r="P4" s="7"/>
      <c r="Q4" s="7"/>
      <c r="R4" s="7"/>
      <c r="S4" s="7"/>
      <c r="T4" s="7"/>
      <c r="U4" s="7"/>
      <c r="V4" s="7"/>
      <c r="W4" s="7"/>
      <c r="X4" s="7"/>
      <c r="Y4" s="11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10"/>
      <c r="AL4" s="10"/>
    </row>
    <row r="5" spans="1:93" ht="12.75" customHeight="1">
      <c r="A5" s="19"/>
      <c r="B5" s="8"/>
      <c r="C5" s="8"/>
      <c r="D5" s="8"/>
      <c r="E5" s="9"/>
      <c r="F5" s="8"/>
      <c r="G5" s="8"/>
      <c r="H5" s="10"/>
      <c r="I5" s="10"/>
      <c r="J5" s="10"/>
      <c r="K5" s="10"/>
      <c r="L5" s="10"/>
      <c r="M5" s="10"/>
      <c r="N5" s="8"/>
      <c r="O5" s="10"/>
      <c r="P5" s="10"/>
      <c r="Q5" s="10"/>
      <c r="R5" s="10"/>
      <c r="S5" s="10"/>
      <c r="T5" s="10"/>
      <c r="U5" s="10"/>
      <c r="V5" s="10"/>
      <c r="W5" s="10"/>
      <c r="X5" s="10"/>
      <c r="Y5" s="33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</row>
    <row r="6" spans="1:93" ht="33.75" customHeight="1">
      <c r="A6" s="114" t="s">
        <v>66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115"/>
      <c r="AN6" s="115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  <c r="BG6" s="115"/>
      <c r="BH6" s="115"/>
      <c r="BI6" s="115"/>
      <c r="BJ6" s="115"/>
      <c r="BK6" s="115"/>
      <c r="BL6" s="115"/>
      <c r="BM6" s="115"/>
      <c r="BN6" s="115"/>
      <c r="BO6" s="115"/>
      <c r="BP6" s="115"/>
      <c r="BQ6" s="115"/>
      <c r="BR6" s="115"/>
      <c r="BS6" s="115"/>
      <c r="BT6" s="115"/>
      <c r="BU6" s="115"/>
      <c r="BV6" s="115"/>
      <c r="BW6" s="115"/>
      <c r="BX6" s="115"/>
      <c r="BY6" s="115"/>
      <c r="BZ6" s="115"/>
      <c r="CA6" s="115"/>
      <c r="CB6" s="115"/>
      <c r="CC6" s="115"/>
      <c r="CD6" s="64"/>
      <c r="CE6" s="64"/>
      <c r="CF6" s="64"/>
      <c r="CG6" s="64"/>
      <c r="CH6" s="64"/>
      <c r="CI6" s="64"/>
      <c r="CJ6" s="64"/>
      <c r="CK6" s="64"/>
      <c r="CL6" s="64"/>
      <c r="CM6" s="64"/>
      <c r="CN6" s="64"/>
    </row>
    <row r="7" spans="1:93" ht="12.75" customHeight="1">
      <c r="A7" s="19"/>
      <c r="B7" s="8"/>
      <c r="C7" s="8"/>
      <c r="D7" s="8"/>
      <c r="E7" s="9"/>
      <c r="F7" s="8"/>
      <c r="G7" s="8"/>
      <c r="H7" s="10"/>
      <c r="I7" s="10"/>
      <c r="J7" s="10"/>
      <c r="K7" s="10"/>
      <c r="L7" s="10"/>
      <c r="M7" s="10"/>
      <c r="N7" s="8"/>
      <c r="O7" s="10"/>
      <c r="P7" s="10"/>
      <c r="Q7" s="10"/>
      <c r="R7" s="10"/>
      <c r="S7" s="10"/>
      <c r="T7" s="10"/>
      <c r="U7" s="10"/>
      <c r="V7" s="10"/>
      <c r="W7" s="10"/>
      <c r="X7" s="10"/>
      <c r="Y7" s="33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</row>
    <row r="8" spans="1:93" s="12" customFormat="1">
      <c r="A8" s="21"/>
      <c r="BS8" s="13"/>
      <c r="CO8" s="13"/>
    </row>
    <row r="9" spans="1:93" s="12" customFormat="1" ht="41.25" customHeight="1">
      <c r="A9" s="120" t="s">
        <v>37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121"/>
      <c r="AL9" s="121"/>
      <c r="AM9" s="51"/>
      <c r="AO9" s="139" t="s">
        <v>38</v>
      </c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40"/>
      <c r="BG9" s="140"/>
      <c r="BH9" s="140"/>
      <c r="BI9" s="140"/>
      <c r="BJ9" s="140"/>
      <c r="BK9" s="140"/>
      <c r="BL9" s="140"/>
      <c r="BM9" s="140"/>
      <c r="BN9" s="140"/>
      <c r="BO9" s="140"/>
      <c r="BP9" s="140"/>
      <c r="BQ9" s="140"/>
      <c r="BR9" s="140"/>
      <c r="BS9" s="140"/>
      <c r="BT9" s="140"/>
      <c r="BU9" s="140"/>
      <c r="BV9" s="140"/>
      <c r="BW9" s="140"/>
      <c r="BX9" s="140"/>
      <c r="BY9" s="140"/>
      <c r="BZ9" s="140"/>
      <c r="CA9" s="127"/>
      <c r="CB9" s="127"/>
      <c r="CC9" s="127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50"/>
    </row>
    <row r="10" spans="1:93" s="12" customFormat="1">
      <c r="A10" s="21"/>
      <c r="BS10" s="13"/>
      <c r="CO10" s="13"/>
    </row>
    <row r="11" spans="1:93" s="12" customFormat="1">
      <c r="A11" s="21"/>
      <c r="BS11" s="13"/>
      <c r="CO11" s="13"/>
    </row>
    <row r="12" spans="1:93" s="12" customFormat="1">
      <c r="A12" s="21"/>
      <c r="BS12" s="13"/>
      <c r="CO12" s="13"/>
    </row>
    <row r="13" spans="1:93" s="12" customFormat="1">
      <c r="A13" s="21"/>
      <c r="BS13" s="13"/>
      <c r="CO13" s="13"/>
    </row>
    <row r="14" spans="1:93" s="12" customFormat="1">
      <c r="A14" s="21"/>
      <c r="BS14" s="13"/>
      <c r="CO14" s="13"/>
    </row>
    <row r="15" spans="1:93" s="12" customFormat="1">
      <c r="A15" s="21"/>
      <c r="BS15" s="13"/>
      <c r="CO15" s="13"/>
    </row>
    <row r="16" spans="1:93" s="12" customFormat="1" ht="6.75" customHeight="1">
      <c r="A16" s="21"/>
      <c r="BS16" s="13"/>
      <c r="CO16" s="13"/>
    </row>
    <row r="17" spans="1:93" s="12" customFormat="1" ht="13.5">
      <c r="A17" s="31"/>
      <c r="B17" s="16"/>
      <c r="C17" s="16"/>
      <c r="D17" s="16"/>
      <c r="E17" s="16"/>
      <c r="F17" s="16"/>
      <c r="G17" s="16"/>
      <c r="H17" s="16"/>
      <c r="I17" s="16"/>
      <c r="J17" s="16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BS17" s="13"/>
      <c r="CO17" s="13"/>
    </row>
    <row r="18" spans="1:93" s="12" customFormat="1" ht="13.5">
      <c r="A18" s="17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BS18" s="13"/>
      <c r="CO18" s="13"/>
    </row>
    <row r="19" spans="1:93" s="12" customFormat="1" ht="13.5">
      <c r="A19" s="17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BS19" s="13"/>
      <c r="CO19" s="13"/>
    </row>
    <row r="20" spans="1:93" s="12" customFormat="1" ht="13.5">
      <c r="A20" s="17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BS20" s="13"/>
      <c r="CO20" s="13"/>
    </row>
    <row r="21" spans="1:93" s="12" customFormat="1" ht="13.5">
      <c r="A21" s="17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BS21" s="13"/>
      <c r="CO21" s="13"/>
    </row>
    <row r="22" spans="1:93" s="12" customFormat="1" ht="13.5">
      <c r="A22" s="17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BS22" s="13"/>
      <c r="CO22" s="13"/>
    </row>
    <row r="23" spans="1:93" s="12" customFormat="1" ht="13.5">
      <c r="A23" s="17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BS23" s="13"/>
      <c r="CO23" s="13"/>
    </row>
    <row r="24" spans="1:93" s="12" customFormat="1" ht="13.5">
      <c r="A24" s="17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BS24" s="13"/>
      <c r="CO24" s="13"/>
    </row>
    <row r="25" spans="1:93" s="12" customFormat="1" ht="13.5">
      <c r="A25" s="17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BS25" s="13"/>
      <c r="CO25" s="13"/>
    </row>
    <row r="26" spans="1:93" s="12" customFormat="1" ht="13.5">
      <c r="A26" s="17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BS26" s="13"/>
      <c r="CO26" s="13"/>
    </row>
    <row r="27" spans="1:93" s="12" customFormat="1" ht="13.5">
      <c r="A27" s="17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BS27" s="13"/>
      <c r="CO27" s="13"/>
    </row>
    <row r="28" spans="1:93" s="12" customFormat="1" ht="13.5">
      <c r="A28" s="17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BS28" s="13"/>
      <c r="CO28" s="13"/>
    </row>
    <row r="29" spans="1:93" s="12" customFormat="1" ht="20.100000000000001" customHeight="1">
      <c r="A29" s="17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BS29" s="13"/>
      <c r="CO29" s="13"/>
    </row>
    <row r="30" spans="1:93" s="12" customFormat="1" ht="20.100000000000001" customHeight="1">
      <c r="A30" s="17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BS30" s="13"/>
      <c r="CO30" s="13"/>
    </row>
    <row r="31" spans="1:93" s="12" customFormat="1" ht="20.100000000000001" customHeight="1">
      <c r="A31" s="17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BS31" s="13"/>
      <c r="CO31" s="13"/>
    </row>
    <row r="32" spans="1:93" s="12" customFormat="1" ht="20.100000000000001" customHeight="1">
      <c r="A32" s="17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BS32" s="13"/>
      <c r="CO32" s="13"/>
    </row>
    <row r="33" spans="1:93" s="12" customFormat="1" ht="20.100000000000001" customHeight="1">
      <c r="A33" s="17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BS33" s="13"/>
      <c r="CO33" s="13"/>
    </row>
    <row r="34" spans="1:93" s="12" customFormat="1" ht="20.100000000000001" customHeight="1">
      <c r="A34" s="17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BS34" s="13"/>
      <c r="CO34" s="13"/>
    </row>
    <row r="35" spans="1:93" s="12" customFormat="1" ht="20.100000000000001" customHeight="1">
      <c r="A35" s="32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BS35" s="13"/>
      <c r="CO35" s="13"/>
    </row>
    <row r="36" spans="1:93" s="12" customFormat="1" ht="20.100000000000001" customHeight="1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BS36" s="13"/>
      <c r="CO36" s="13"/>
    </row>
    <row r="37" spans="1:93" s="12" customFormat="1" ht="19.5" customHeight="1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BS37" s="13"/>
      <c r="BT37" s="13"/>
      <c r="CO37" s="13"/>
    </row>
    <row r="38" spans="1:93" s="13" customFormat="1" ht="20.100000000000001" customHeight="1">
      <c r="A38" s="39"/>
      <c r="B38" s="122" t="s">
        <v>1</v>
      </c>
      <c r="C38" s="123"/>
      <c r="D38" s="123"/>
      <c r="E38" s="123"/>
      <c r="F38" s="123"/>
      <c r="G38" s="123"/>
      <c r="H38" s="123"/>
      <c r="I38" s="123"/>
      <c r="J38" s="43"/>
      <c r="K38" s="66"/>
      <c r="L38" s="66"/>
      <c r="M38" s="4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43"/>
      <c r="AA38" s="43"/>
      <c r="AB38" s="46"/>
      <c r="AC38" s="46"/>
      <c r="AD38" s="46"/>
      <c r="AE38" s="46"/>
      <c r="AF38" s="46"/>
      <c r="AG38" s="46"/>
      <c r="AH38" s="46"/>
      <c r="AI38" s="46"/>
      <c r="AJ38" s="46"/>
      <c r="AK38" s="16"/>
      <c r="AL38" s="16"/>
      <c r="AZ38" s="34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68"/>
      <c r="BL38" s="67"/>
      <c r="BM38" s="67"/>
      <c r="BN38" s="67"/>
      <c r="BO38" s="68"/>
      <c r="BP38" s="68"/>
      <c r="BQ38" s="122" t="s">
        <v>0</v>
      </c>
      <c r="BR38" s="127"/>
      <c r="BS38" s="127"/>
      <c r="BT38" s="127"/>
      <c r="BU38" s="127"/>
      <c r="BV38" s="127"/>
      <c r="BW38" s="127"/>
      <c r="BX38" s="30"/>
      <c r="BY38" s="30"/>
      <c r="BZ38" s="30"/>
      <c r="CA38" s="30"/>
      <c r="CB38" s="30"/>
      <c r="CC38" s="52"/>
      <c r="CD38" s="52"/>
      <c r="CE38" s="52"/>
      <c r="CF38" s="52"/>
      <c r="CG38" s="39"/>
      <c r="CH38" s="39"/>
      <c r="CI38" s="39"/>
      <c r="CJ38" s="39"/>
      <c r="CK38" s="39"/>
    </row>
    <row r="39" spans="1:93" s="12" customFormat="1" ht="20.100000000000001" customHeight="1">
      <c r="A39" s="30"/>
      <c r="B39" s="123"/>
      <c r="C39" s="123"/>
      <c r="D39" s="123"/>
      <c r="E39" s="123"/>
      <c r="F39" s="123"/>
      <c r="G39" s="123"/>
      <c r="H39" s="123"/>
      <c r="I39" s="123"/>
      <c r="J39" s="43"/>
      <c r="K39" s="66"/>
      <c r="L39" s="66"/>
      <c r="M39" s="4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15"/>
      <c r="AL39" s="15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67"/>
      <c r="BL39" s="67"/>
      <c r="BM39" s="67"/>
      <c r="BN39" s="67"/>
      <c r="BO39" s="30"/>
      <c r="BP39" s="30"/>
      <c r="BQ39" s="127"/>
      <c r="BR39" s="127"/>
      <c r="BS39" s="127"/>
      <c r="BT39" s="127"/>
      <c r="BU39" s="127"/>
      <c r="BV39" s="127"/>
      <c r="BW39" s="127"/>
      <c r="BX39" s="30"/>
      <c r="BY39" s="30"/>
      <c r="BZ39" s="30"/>
      <c r="CA39" s="30"/>
      <c r="CB39" s="30"/>
      <c r="CC39" s="52"/>
      <c r="CD39" s="52"/>
      <c r="CE39" s="52"/>
      <c r="CF39" s="52"/>
      <c r="CG39" s="39"/>
      <c r="CH39" s="39"/>
      <c r="CI39" s="39"/>
      <c r="CJ39" s="39"/>
      <c r="CK39" s="39"/>
      <c r="CO39" s="13"/>
    </row>
    <row r="40" spans="1:93" s="12" customFormat="1" ht="20.100000000000001" customHeight="1">
      <c r="A40" s="30"/>
      <c r="B40" s="123"/>
      <c r="C40" s="123"/>
      <c r="D40" s="123"/>
      <c r="E40" s="123"/>
      <c r="F40" s="123"/>
      <c r="G40" s="123"/>
      <c r="H40" s="123"/>
      <c r="I40" s="123"/>
      <c r="J40" s="43"/>
      <c r="K40" s="66"/>
      <c r="L40" s="66"/>
      <c r="M40" s="4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15"/>
      <c r="AL40" s="15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67"/>
      <c r="BL40" s="67"/>
      <c r="BM40" s="67"/>
      <c r="BN40" s="67"/>
      <c r="BO40" s="30"/>
      <c r="BP40" s="30"/>
      <c r="BQ40" s="127"/>
      <c r="BR40" s="127"/>
      <c r="BS40" s="127"/>
      <c r="BT40" s="127"/>
      <c r="BU40" s="127"/>
      <c r="BV40" s="127"/>
      <c r="BW40" s="127"/>
      <c r="BX40" s="30"/>
      <c r="BY40" s="30"/>
      <c r="BZ40" s="30"/>
      <c r="CA40" s="30"/>
      <c r="CB40" s="30"/>
      <c r="CC40" s="52"/>
      <c r="CD40" s="52"/>
      <c r="CE40" s="52"/>
      <c r="CF40" s="52"/>
      <c r="CG40" s="39"/>
      <c r="CH40" s="39"/>
      <c r="CI40" s="39"/>
      <c r="CJ40" s="39"/>
      <c r="CK40" s="39"/>
      <c r="CO40" s="13"/>
    </row>
    <row r="41" spans="1:93" s="12" customFormat="1" ht="20.100000000000001" customHeight="1">
      <c r="A41" s="30"/>
      <c r="B41" s="123"/>
      <c r="C41" s="123"/>
      <c r="D41" s="123"/>
      <c r="E41" s="123"/>
      <c r="F41" s="123"/>
      <c r="G41" s="123"/>
      <c r="H41" s="123"/>
      <c r="I41" s="123"/>
      <c r="J41" s="43"/>
      <c r="K41" s="66"/>
      <c r="L41" s="66"/>
      <c r="M41" s="4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15"/>
      <c r="AL41" s="15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67"/>
      <c r="BL41" s="67"/>
      <c r="BM41" s="67"/>
      <c r="BN41" s="67"/>
      <c r="BO41" s="30"/>
      <c r="BP41" s="30"/>
      <c r="BQ41" s="127"/>
      <c r="BR41" s="127"/>
      <c r="BS41" s="127"/>
      <c r="BT41" s="127"/>
      <c r="BU41" s="127"/>
      <c r="BV41" s="127"/>
      <c r="BW41" s="127"/>
      <c r="BX41" s="30"/>
      <c r="BY41" s="30"/>
      <c r="BZ41" s="30"/>
      <c r="CA41" s="30"/>
      <c r="CB41" s="30"/>
      <c r="CC41" s="52"/>
      <c r="CD41" s="52"/>
      <c r="CE41" s="52"/>
      <c r="CF41" s="52"/>
      <c r="CG41" s="39"/>
      <c r="CH41" s="39"/>
      <c r="CI41" s="39"/>
      <c r="CJ41" s="39"/>
      <c r="CK41" s="39"/>
      <c r="CO41" s="13"/>
    </row>
    <row r="42" spans="1:93" s="12" customFormat="1" ht="20.100000000000001" customHeight="1">
      <c r="A42" s="30"/>
      <c r="B42" s="123"/>
      <c r="C42" s="123"/>
      <c r="D42" s="123"/>
      <c r="E42" s="123"/>
      <c r="F42" s="123"/>
      <c r="G42" s="123"/>
      <c r="H42" s="123"/>
      <c r="I42" s="123"/>
      <c r="J42" s="43"/>
      <c r="K42" s="66"/>
      <c r="L42" s="66"/>
      <c r="M42" s="4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15"/>
      <c r="AL42" s="15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67"/>
      <c r="BL42" s="67"/>
      <c r="BM42" s="67"/>
      <c r="BN42" s="67"/>
      <c r="BO42" s="30"/>
      <c r="BP42" s="30"/>
      <c r="BQ42" s="127"/>
      <c r="BR42" s="127"/>
      <c r="BS42" s="127"/>
      <c r="BT42" s="127"/>
      <c r="BU42" s="127"/>
      <c r="BV42" s="127"/>
      <c r="BW42" s="127"/>
      <c r="BX42" s="30"/>
      <c r="BY42" s="30"/>
      <c r="BZ42" s="30"/>
      <c r="CA42" s="30"/>
      <c r="CB42" s="30"/>
      <c r="CC42" s="52"/>
      <c r="CD42" s="52"/>
      <c r="CE42" s="52"/>
      <c r="CF42" s="52"/>
      <c r="CG42" s="39"/>
      <c r="CH42" s="39"/>
      <c r="CI42" s="39"/>
      <c r="CJ42" s="39"/>
      <c r="CK42" s="39"/>
      <c r="CO42" s="13"/>
    </row>
    <row r="43" spans="1:93" s="12" customFormat="1" ht="20.100000000000001" customHeight="1">
      <c r="A43" s="30"/>
      <c r="B43" s="123"/>
      <c r="C43" s="123"/>
      <c r="D43" s="123"/>
      <c r="E43" s="123"/>
      <c r="F43" s="123"/>
      <c r="G43" s="123"/>
      <c r="H43" s="123"/>
      <c r="I43" s="123"/>
      <c r="J43" s="43"/>
      <c r="K43" s="66"/>
      <c r="L43" s="66"/>
      <c r="M43" s="4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15"/>
      <c r="AL43" s="15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67"/>
      <c r="BL43" s="67"/>
      <c r="BM43" s="67"/>
      <c r="BN43" s="67"/>
      <c r="BO43" s="30"/>
      <c r="BP43" s="30"/>
      <c r="BQ43" s="127"/>
      <c r="BR43" s="127"/>
      <c r="BS43" s="127"/>
      <c r="BT43" s="127"/>
      <c r="BU43" s="127"/>
      <c r="BV43" s="127"/>
      <c r="BW43" s="127"/>
      <c r="BX43" s="30"/>
      <c r="BY43" s="30"/>
      <c r="BZ43" s="30"/>
      <c r="CA43" s="30"/>
      <c r="CB43" s="30"/>
      <c r="CC43" s="52"/>
      <c r="CD43" s="52"/>
      <c r="CE43" s="52"/>
      <c r="CF43" s="52"/>
      <c r="CG43" s="39"/>
      <c r="CH43" s="39"/>
      <c r="CI43" s="39"/>
      <c r="CJ43" s="39"/>
      <c r="CK43" s="39"/>
      <c r="CO43" s="13"/>
    </row>
    <row r="44" spans="1:93" s="12" customFormat="1" ht="20.100000000000001" customHeight="1">
      <c r="A44" s="30"/>
      <c r="B44" s="123"/>
      <c r="C44" s="123"/>
      <c r="D44" s="123"/>
      <c r="E44" s="123"/>
      <c r="F44" s="123"/>
      <c r="G44" s="123"/>
      <c r="H44" s="123"/>
      <c r="I44" s="123"/>
      <c r="J44" s="43"/>
      <c r="K44" s="66"/>
      <c r="L44" s="66"/>
      <c r="M44" s="4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15"/>
      <c r="AL44" s="15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67"/>
      <c r="BL44" s="67"/>
      <c r="BM44" s="67"/>
      <c r="BN44" s="67"/>
      <c r="BO44" s="30"/>
      <c r="BP44" s="30"/>
      <c r="BQ44" s="127"/>
      <c r="BR44" s="127"/>
      <c r="BS44" s="127"/>
      <c r="BT44" s="127"/>
      <c r="BU44" s="127"/>
      <c r="BV44" s="127"/>
      <c r="BW44" s="127"/>
      <c r="BX44" s="30"/>
      <c r="BY44" s="30"/>
      <c r="BZ44" s="30"/>
      <c r="CA44" s="30"/>
      <c r="CB44" s="30"/>
      <c r="CC44" s="52"/>
      <c r="CD44" s="52"/>
      <c r="CE44" s="52"/>
      <c r="CF44" s="52"/>
      <c r="CG44" s="39"/>
      <c r="CH44" s="39"/>
      <c r="CI44" s="39"/>
      <c r="CJ44" s="39"/>
      <c r="CK44" s="39"/>
      <c r="CO44" s="13"/>
    </row>
    <row r="45" spans="1:93" s="12" customFormat="1" ht="20.100000000000001" customHeight="1">
      <c r="A45" s="30"/>
      <c r="B45" s="123"/>
      <c r="C45" s="123"/>
      <c r="D45" s="123"/>
      <c r="E45" s="123"/>
      <c r="F45" s="123"/>
      <c r="G45" s="123"/>
      <c r="H45" s="123"/>
      <c r="I45" s="123"/>
      <c r="J45" s="43"/>
      <c r="K45" s="66"/>
      <c r="L45" s="66"/>
      <c r="M45" s="4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15"/>
      <c r="AL45" s="15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67"/>
      <c r="BL45" s="67"/>
      <c r="BM45" s="67"/>
      <c r="BN45" s="67"/>
      <c r="BO45" s="30"/>
      <c r="BP45" s="30"/>
      <c r="BQ45" s="127"/>
      <c r="BR45" s="127"/>
      <c r="BS45" s="127"/>
      <c r="BT45" s="127"/>
      <c r="BU45" s="127"/>
      <c r="BV45" s="127"/>
      <c r="BW45" s="127"/>
      <c r="BX45" s="30"/>
      <c r="BY45" s="30"/>
      <c r="BZ45" s="30"/>
      <c r="CA45" s="30"/>
      <c r="CB45" s="30"/>
      <c r="CC45" s="52"/>
      <c r="CD45" s="52"/>
      <c r="CE45" s="52"/>
      <c r="CF45" s="52"/>
      <c r="CG45" s="39"/>
      <c r="CH45" s="39"/>
      <c r="CI45" s="39"/>
      <c r="CJ45" s="39"/>
      <c r="CK45" s="39"/>
      <c r="CO45" s="13"/>
    </row>
    <row r="46" spans="1:93" s="12" customFormat="1" ht="20.100000000000001" customHeight="1">
      <c r="A46" s="30"/>
      <c r="B46" s="123"/>
      <c r="C46" s="123"/>
      <c r="D46" s="123"/>
      <c r="E46" s="123"/>
      <c r="F46" s="123"/>
      <c r="G46" s="123"/>
      <c r="H46" s="123"/>
      <c r="I46" s="123"/>
      <c r="J46" s="43"/>
      <c r="K46" s="66"/>
      <c r="L46" s="66"/>
      <c r="M46" s="4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15"/>
      <c r="AL46" s="15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67"/>
      <c r="BL46" s="67"/>
      <c r="BM46" s="67"/>
      <c r="BN46" s="67"/>
      <c r="BO46" s="30"/>
      <c r="BP46" s="30"/>
      <c r="BQ46" s="127"/>
      <c r="BR46" s="127"/>
      <c r="BS46" s="127"/>
      <c r="BT46" s="127"/>
      <c r="BU46" s="127"/>
      <c r="BV46" s="127"/>
      <c r="BW46" s="127"/>
      <c r="BX46" s="30"/>
      <c r="BY46" s="30"/>
      <c r="BZ46" s="30"/>
      <c r="CA46" s="30"/>
      <c r="CB46" s="30"/>
      <c r="CC46" s="52"/>
      <c r="CD46" s="52"/>
      <c r="CE46" s="52"/>
      <c r="CF46" s="52"/>
      <c r="CG46" s="39"/>
      <c r="CH46" s="39"/>
      <c r="CI46" s="39"/>
      <c r="CJ46" s="39"/>
      <c r="CK46" s="39"/>
      <c r="CO46" s="13"/>
    </row>
    <row r="47" spans="1:93" s="12" customFormat="1" ht="20.100000000000001" customHeight="1">
      <c r="A47" s="30"/>
      <c r="B47" s="123"/>
      <c r="C47" s="123"/>
      <c r="D47" s="123"/>
      <c r="E47" s="123"/>
      <c r="F47" s="123"/>
      <c r="G47" s="123"/>
      <c r="H47" s="123"/>
      <c r="I47" s="123"/>
      <c r="J47" s="43"/>
      <c r="K47" s="66"/>
      <c r="L47" s="66"/>
      <c r="M47" s="4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15"/>
      <c r="AL47" s="15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67"/>
      <c r="BL47" s="67"/>
      <c r="BM47" s="67"/>
      <c r="BN47" s="67"/>
      <c r="BO47" s="30"/>
      <c r="BP47" s="30"/>
      <c r="BQ47" s="127"/>
      <c r="BR47" s="127"/>
      <c r="BS47" s="127"/>
      <c r="BT47" s="127"/>
      <c r="BU47" s="127"/>
      <c r="BV47" s="127"/>
      <c r="BW47" s="127"/>
      <c r="BX47" s="30"/>
      <c r="BY47" s="30"/>
      <c r="BZ47" s="30"/>
      <c r="CA47" s="30"/>
      <c r="CB47" s="30"/>
      <c r="CC47" s="52"/>
      <c r="CD47" s="52"/>
      <c r="CE47" s="52"/>
      <c r="CF47" s="52"/>
      <c r="CG47" s="39"/>
      <c r="CH47" s="39"/>
      <c r="CI47" s="39"/>
      <c r="CJ47" s="39"/>
      <c r="CK47" s="39"/>
      <c r="CO47" s="13"/>
    </row>
    <row r="48" spans="1:93" s="12" customFormat="1" ht="20.100000000000001" customHeight="1">
      <c r="A48" s="30"/>
      <c r="B48" s="35"/>
      <c r="C48" s="35"/>
      <c r="D48" s="35"/>
      <c r="E48" s="35"/>
      <c r="F48" s="35"/>
      <c r="G48" s="35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15"/>
      <c r="AL48" s="15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/>
      <c r="BK48" s="30"/>
      <c r="BL48" s="30"/>
      <c r="BM48" s="30"/>
      <c r="BN48" s="30"/>
      <c r="BO48" s="30"/>
      <c r="BP48" s="30"/>
      <c r="BQ48" s="30"/>
      <c r="BR48" s="30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2"/>
      <c r="CF48" s="52"/>
      <c r="CG48" s="39"/>
      <c r="CH48" s="39"/>
      <c r="CI48" s="39"/>
      <c r="CJ48" s="39"/>
      <c r="CK48" s="39"/>
      <c r="CO48" s="13"/>
    </row>
    <row r="49" spans="1:155" s="13" customFormat="1" ht="20.100000000000001" customHeight="1">
      <c r="A49" s="39"/>
      <c r="B49" s="35"/>
      <c r="C49" s="35"/>
      <c r="D49" s="35"/>
      <c r="E49" s="35"/>
      <c r="F49" s="35"/>
      <c r="G49" s="35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6"/>
      <c r="AC49" s="46"/>
      <c r="AD49" s="46"/>
      <c r="AE49" s="46"/>
      <c r="AF49" s="46"/>
      <c r="AG49" s="46"/>
      <c r="AH49" s="46"/>
      <c r="AI49" s="46"/>
      <c r="AJ49" s="46"/>
      <c r="AK49" s="16"/>
      <c r="AL49" s="16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52"/>
      <c r="BT49" s="52"/>
      <c r="BU49" s="52"/>
      <c r="BV49" s="52"/>
      <c r="BW49" s="52"/>
      <c r="BX49" s="52"/>
      <c r="BY49" s="52"/>
      <c r="BZ49" s="52"/>
      <c r="CA49" s="52"/>
      <c r="CB49" s="52"/>
      <c r="CC49" s="52"/>
      <c r="CD49" s="52"/>
      <c r="CE49" s="52"/>
      <c r="CF49" s="52"/>
      <c r="CG49" s="39"/>
      <c r="CH49" s="39"/>
      <c r="CI49" s="39"/>
      <c r="CJ49" s="39"/>
      <c r="CK49" s="39"/>
    </row>
    <row r="50" spans="1:155" s="12" customFormat="1" ht="20.100000000000001" customHeight="1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BS50" s="13"/>
      <c r="CO50" s="13"/>
    </row>
    <row r="51" spans="1:155" s="12" customFormat="1" ht="20.100000000000001" customHeight="1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BS51" s="13"/>
      <c r="CO51" s="13"/>
    </row>
    <row r="52" spans="1:155" s="12" customFormat="1" ht="20.100000000000001" customHeight="1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BS52" s="13"/>
      <c r="CO52" s="13"/>
    </row>
    <row r="53" spans="1:155" s="12" customFormat="1" ht="20.100000000000001" customHeight="1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BS53" s="13"/>
      <c r="CO53" s="13"/>
    </row>
    <row r="54" spans="1:155" s="12" customFormat="1" ht="20.100000000000001" customHeight="1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BS54" s="13"/>
      <c r="CO54" s="13"/>
    </row>
    <row r="55" spans="1:155" s="12" customFormat="1" ht="20.100000000000001" customHeight="1">
      <c r="A55" s="17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BS55" s="13"/>
      <c r="CO55" s="13"/>
    </row>
    <row r="56" spans="1:155" s="12" customFormat="1" ht="20.100000000000001" customHeight="1">
      <c r="A56" s="17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BS56" s="13"/>
      <c r="CO56" s="13"/>
    </row>
    <row r="57" spans="1:155" s="12" customFormat="1" ht="20.100000000000001" customHeight="1">
      <c r="A57" s="17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BS57" s="13"/>
      <c r="CO57" s="13"/>
    </row>
    <row r="58" spans="1:155" s="12" customFormat="1" ht="20.100000000000001" customHeight="1">
      <c r="A58" s="17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BS58" s="13"/>
      <c r="CO58" s="13"/>
    </row>
    <row r="59" spans="1:155" s="12" customFormat="1" ht="20.100000000000001" customHeight="1">
      <c r="A59" s="17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BS59" s="13"/>
      <c r="CO59" s="13"/>
    </row>
    <row r="60" spans="1:155" s="12" customFormat="1" ht="13.5">
      <c r="A60" s="17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BS60" s="13"/>
      <c r="CO60" s="13"/>
    </row>
    <row r="61" spans="1:155" s="12" customFormat="1" ht="24.95" customHeight="1">
      <c r="A61" s="128" t="s">
        <v>2</v>
      </c>
      <c r="B61" s="127"/>
      <c r="C61" s="127"/>
      <c r="D61" s="127"/>
      <c r="E61" s="127"/>
      <c r="F61" s="127"/>
      <c r="G61" s="127"/>
      <c r="H61" s="127"/>
      <c r="I61" s="127"/>
      <c r="J61" s="127"/>
      <c r="K61" s="127"/>
      <c r="L61" s="127"/>
      <c r="M61" s="127"/>
      <c r="N61" s="127"/>
      <c r="O61" s="127"/>
      <c r="P61" s="127"/>
      <c r="Q61" s="127"/>
      <c r="R61" s="127"/>
      <c r="S61" s="127"/>
      <c r="T61" s="127"/>
      <c r="U61" s="127"/>
      <c r="V61" s="127"/>
      <c r="W61" s="127"/>
      <c r="X61" s="127"/>
      <c r="Y61" s="127"/>
      <c r="Z61" s="127"/>
      <c r="AA61" s="127"/>
      <c r="AB61" s="127"/>
      <c r="AC61" s="127"/>
      <c r="AD61" s="127"/>
      <c r="AE61" s="127"/>
      <c r="AF61" s="127"/>
      <c r="AG61" s="127"/>
      <c r="AH61" s="127"/>
      <c r="AI61" s="127"/>
      <c r="AJ61" s="127"/>
      <c r="AK61" s="127"/>
      <c r="AL61" s="127"/>
      <c r="AM61" s="40"/>
      <c r="AP61" s="128" t="s">
        <v>2</v>
      </c>
      <c r="AQ61" s="127"/>
      <c r="AR61" s="127"/>
      <c r="AS61" s="127"/>
      <c r="AT61" s="127"/>
      <c r="AU61" s="127"/>
      <c r="AV61" s="127"/>
      <c r="AW61" s="127"/>
      <c r="AX61" s="127"/>
      <c r="AY61" s="127"/>
      <c r="AZ61" s="127"/>
      <c r="BA61" s="127"/>
      <c r="BB61" s="127"/>
      <c r="BC61" s="127"/>
      <c r="BD61" s="127"/>
      <c r="BE61" s="127"/>
      <c r="BF61" s="127"/>
      <c r="BG61" s="127"/>
      <c r="BH61" s="127"/>
      <c r="BI61" s="127"/>
      <c r="BJ61" s="127"/>
      <c r="BK61" s="127"/>
      <c r="BL61" s="127"/>
      <c r="BM61" s="127"/>
      <c r="BN61" s="127"/>
      <c r="BO61" s="127"/>
      <c r="BP61" s="127"/>
      <c r="BQ61" s="127"/>
      <c r="BR61" s="127"/>
      <c r="BS61" s="127"/>
      <c r="BT61" s="127"/>
      <c r="BU61" s="127"/>
      <c r="BV61" s="127"/>
      <c r="BW61" s="127"/>
      <c r="BX61" s="127"/>
      <c r="BY61" s="127"/>
      <c r="BZ61" s="127"/>
      <c r="CA61" s="127"/>
      <c r="CB61" s="127"/>
      <c r="CC61" s="127"/>
      <c r="CD61" s="30"/>
      <c r="CE61" s="30"/>
      <c r="CF61" s="30"/>
      <c r="CG61" s="30"/>
      <c r="CH61" s="30"/>
      <c r="CI61" s="30"/>
      <c r="CJ61" s="30"/>
      <c r="CK61" s="30"/>
      <c r="CL61" s="30"/>
      <c r="CM61" s="41"/>
      <c r="CN61" s="41"/>
      <c r="CO61" s="39"/>
    </row>
    <row r="62" spans="1:155" s="56" customFormat="1" ht="19.5" customHeight="1">
      <c r="A62" s="54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55"/>
      <c r="AL62" s="55"/>
    </row>
    <row r="63" spans="1:155" s="24" customFormat="1" ht="20.100000000000001" customHeight="1">
      <c r="A63" s="100" t="s">
        <v>3</v>
      </c>
      <c r="B63" s="82"/>
      <c r="C63" s="82"/>
      <c r="D63" s="82"/>
      <c r="E63" s="106">
        <v>0.21666666666666667</v>
      </c>
      <c r="F63" s="106">
        <f>E63+TIME(,12,)</f>
        <v>0.22500000000000001</v>
      </c>
      <c r="G63" s="106">
        <f>F63+TIME(,26,)</f>
        <v>0.24305555555555555</v>
      </c>
      <c r="H63" s="106">
        <f>G63+TIME(,20,)</f>
        <v>0.25694444444444442</v>
      </c>
      <c r="I63" s="106">
        <f>H63+TIME(,16,)</f>
        <v>0.26805555555555555</v>
      </c>
      <c r="J63" s="106">
        <f>I63+TIME(,18,)</f>
        <v>0.28055555555555556</v>
      </c>
      <c r="K63" s="106">
        <f>J63+TIME(,18,)</f>
        <v>0.29305555555555557</v>
      </c>
      <c r="L63" s="106">
        <f>K63+TIME(,18,)</f>
        <v>0.30555555555555558</v>
      </c>
      <c r="M63" s="106">
        <f>L63+TIME(,15,)</f>
        <v>0.31597222222222227</v>
      </c>
      <c r="N63" s="106">
        <f>M63+TIME(,25,)</f>
        <v>0.33333333333333337</v>
      </c>
      <c r="O63" s="106">
        <f>N63+TIME(,30,)</f>
        <v>0.35416666666666669</v>
      </c>
      <c r="P63" s="106"/>
      <c r="Q63" s="106"/>
      <c r="R63" s="106"/>
      <c r="S63" s="106">
        <v>0.55277777777777781</v>
      </c>
      <c r="T63" s="106">
        <f>S63+TIME(,8,)</f>
        <v>0.55833333333333335</v>
      </c>
      <c r="U63" s="106">
        <f>T63+TIME(,30,)</f>
        <v>0.57916666666666672</v>
      </c>
      <c r="V63" s="106">
        <f>U63+TIME(,18,)</f>
        <v>0.59166666666666667</v>
      </c>
      <c r="W63" s="106">
        <f>V63+TIME(,18,)</f>
        <v>0.60416666666666663</v>
      </c>
      <c r="X63" s="106">
        <f>W63+TIME(,20,)</f>
        <v>0.61805555555555547</v>
      </c>
      <c r="Y63" s="106">
        <f>X63+TIME(,20,)</f>
        <v>0.63194444444444431</v>
      </c>
      <c r="Z63" s="106">
        <f>Y63+TIME(,20,)</f>
        <v>0.64583333333333315</v>
      </c>
      <c r="AA63" s="106">
        <f>Z63+TIME(,20,)</f>
        <v>0.65972222222222199</v>
      </c>
      <c r="AB63" s="106">
        <f>AA63+TIME(,25,)</f>
        <v>0.67708333333333315</v>
      </c>
      <c r="AC63" s="106">
        <f>AB63+TIME(,35,)</f>
        <v>0.70138888888888873</v>
      </c>
      <c r="AD63" s="106">
        <f>AC63+TIME(,35,)</f>
        <v>0.72569444444444431</v>
      </c>
      <c r="AE63" s="106"/>
      <c r="AF63" s="106"/>
      <c r="AG63" s="106">
        <v>0.88888888888888884</v>
      </c>
      <c r="AH63" s="106">
        <f>AG63+TIME(,20,)</f>
        <v>0.90277777777777768</v>
      </c>
      <c r="AI63" s="106">
        <f>AH63+TIME(,30,)</f>
        <v>0.92361111111111105</v>
      </c>
      <c r="AJ63" s="106"/>
      <c r="AK63" s="106"/>
      <c r="AL63" s="106"/>
      <c r="AM63" s="55"/>
      <c r="AN63" s="59"/>
      <c r="AO63" s="59"/>
      <c r="AP63" s="131" t="s">
        <v>46</v>
      </c>
      <c r="AQ63" s="132"/>
      <c r="AR63" s="132"/>
      <c r="AS63" s="132"/>
      <c r="AT63" s="127"/>
      <c r="AU63" s="58"/>
      <c r="AV63" s="106">
        <v>0.23333333333333331</v>
      </c>
      <c r="AW63" s="106">
        <f>AV63+TIME(,14,)</f>
        <v>0.24305555555555552</v>
      </c>
      <c r="AX63" s="106">
        <f>AW63+TIME(,24,)</f>
        <v>0.25972222222222219</v>
      </c>
      <c r="AY63" s="106">
        <f>AX63+TIME(,18,)</f>
        <v>0.2722222222222222</v>
      </c>
      <c r="AZ63" s="106"/>
      <c r="BA63" s="106"/>
      <c r="BB63" s="106"/>
      <c r="BC63" s="106">
        <v>0.32083333333333336</v>
      </c>
      <c r="BD63" s="106">
        <v>0.33263888888888887</v>
      </c>
      <c r="BE63" s="106">
        <v>0.34791666666666665</v>
      </c>
      <c r="BF63" s="106"/>
      <c r="BG63" s="106"/>
      <c r="BH63" s="106"/>
      <c r="BI63" s="106"/>
      <c r="BJ63" s="106">
        <v>0.56944444444444442</v>
      </c>
      <c r="BK63" s="106">
        <f>BJ63+TIME(,15,)</f>
        <v>0.57986111111111105</v>
      </c>
      <c r="BL63" s="106">
        <f>BK63+TIME(,23,)</f>
        <v>0.59583333333333333</v>
      </c>
      <c r="BM63" s="106">
        <f>BL63+TIME(,18,)</f>
        <v>0.60833333333333328</v>
      </c>
      <c r="BN63" s="106"/>
      <c r="BO63" s="106"/>
      <c r="BP63" s="106"/>
      <c r="BQ63" s="106"/>
      <c r="BR63" s="106" t="s">
        <v>29</v>
      </c>
      <c r="BS63" s="106" t="s">
        <v>34</v>
      </c>
      <c r="BT63" s="106" t="s">
        <v>35</v>
      </c>
      <c r="BU63" s="106">
        <v>0.76041666666666663</v>
      </c>
      <c r="BV63" s="106"/>
      <c r="BW63" s="106"/>
      <c r="BX63" s="106" t="s">
        <v>49</v>
      </c>
      <c r="BY63" s="106" t="s">
        <v>50</v>
      </c>
      <c r="BZ63" s="106" t="s">
        <v>51</v>
      </c>
      <c r="CA63" s="106"/>
      <c r="CB63" s="106"/>
      <c r="CC63" s="106"/>
      <c r="CD63" s="55"/>
      <c r="CE63" s="55"/>
      <c r="CF63" s="55"/>
      <c r="CG63" s="55"/>
      <c r="CH63" s="55"/>
      <c r="CI63" s="55"/>
      <c r="CJ63" s="55"/>
      <c r="CK63" s="55"/>
      <c r="CL63" s="55"/>
      <c r="CM63" s="55"/>
      <c r="CN63" s="55"/>
      <c r="CO63" s="55"/>
      <c r="CP63" s="14"/>
      <c r="CQ63" s="14"/>
      <c r="CR63" s="14"/>
      <c r="CS63" s="14"/>
      <c r="CT63" s="14"/>
      <c r="CU63" s="14"/>
      <c r="CV63" s="14"/>
      <c r="CW63" s="14"/>
      <c r="CX63" s="14"/>
      <c r="CY63" s="14"/>
      <c r="CZ63" s="14"/>
      <c r="DA63" s="14"/>
      <c r="DB63" s="14"/>
      <c r="DC63" s="14"/>
      <c r="DD63" s="14"/>
      <c r="DE63" s="14"/>
      <c r="DF63" s="14"/>
      <c r="DG63" s="14"/>
      <c r="DH63" s="14"/>
      <c r="DI63" s="14"/>
      <c r="DJ63" s="14"/>
      <c r="DK63" s="14"/>
      <c r="DL63" s="14"/>
      <c r="DM63" s="14"/>
      <c r="DN63" s="14"/>
      <c r="DO63" s="14"/>
      <c r="DP63" s="14"/>
      <c r="DQ63" s="14"/>
      <c r="DR63" s="14"/>
      <c r="DS63" s="14"/>
      <c r="DT63" s="14"/>
      <c r="DU63" s="14"/>
      <c r="DV63" s="14"/>
      <c r="DW63" s="14"/>
      <c r="DX63" s="14"/>
      <c r="DY63" s="14"/>
      <c r="DZ63" s="23"/>
      <c r="EA63" s="23"/>
      <c r="EB63" s="23"/>
      <c r="EC63" s="23"/>
      <c r="ED63" s="23"/>
      <c r="EE63" s="23"/>
      <c r="EF63" s="23"/>
      <c r="EG63" s="23"/>
      <c r="EH63" s="23"/>
      <c r="EI63" s="23"/>
      <c r="EJ63" s="23"/>
      <c r="EK63" s="23"/>
      <c r="EL63" s="23"/>
      <c r="EM63" s="23"/>
      <c r="EN63" s="23"/>
      <c r="EO63" s="23"/>
      <c r="EP63" s="23"/>
      <c r="EQ63" s="23"/>
      <c r="ER63" s="23"/>
      <c r="ES63" s="23"/>
      <c r="ET63" s="23"/>
      <c r="EU63" s="23"/>
      <c r="EV63" s="23"/>
      <c r="EW63" s="23"/>
      <c r="EX63" s="23"/>
      <c r="EY63" s="23"/>
    </row>
    <row r="64" spans="1:155" s="24" customFormat="1" ht="20.100000000000001" customHeight="1">
      <c r="A64" s="102" t="s">
        <v>4</v>
      </c>
      <c r="B64" s="30"/>
      <c r="C64" s="30"/>
      <c r="D64" s="30"/>
      <c r="E64" s="107">
        <f>E63+TIME(,1,)</f>
        <v>0.21736111111111112</v>
      </c>
      <c r="F64" s="107">
        <f t="shared" ref="F64:G65" si="0">F63+TIME(,1,)</f>
        <v>0.22569444444444445</v>
      </c>
      <c r="G64" s="107">
        <f t="shared" si="0"/>
        <v>0.24374999999999999</v>
      </c>
      <c r="H64" s="107">
        <f t="shared" ref="H64:O65" si="1">H63+TIME(,1,)</f>
        <v>0.25763888888888886</v>
      </c>
      <c r="I64" s="107">
        <f t="shared" ref="I64:I65" si="2">I63+TIME(,1,)</f>
        <v>0.26874999999999999</v>
      </c>
      <c r="J64" s="107">
        <f t="shared" si="1"/>
        <v>0.28125</v>
      </c>
      <c r="K64" s="107">
        <f t="shared" si="1"/>
        <v>0.29375000000000001</v>
      </c>
      <c r="L64" s="107">
        <f t="shared" si="1"/>
        <v>0.30625000000000002</v>
      </c>
      <c r="M64" s="107">
        <f t="shared" si="1"/>
        <v>0.31666666666666671</v>
      </c>
      <c r="N64" s="107">
        <f t="shared" si="1"/>
        <v>0.33402777777777781</v>
      </c>
      <c r="O64" s="107">
        <f t="shared" si="1"/>
        <v>0.35486111111111113</v>
      </c>
      <c r="P64" s="107"/>
      <c r="Q64" s="107"/>
      <c r="R64" s="107"/>
      <c r="S64" s="107">
        <f t="shared" ref="S64:S65" si="3">S63+TIME(,1,)</f>
        <v>0.55347222222222225</v>
      </c>
      <c r="T64" s="107">
        <f t="shared" ref="T64:T65" si="4">T63+TIME(,1,)</f>
        <v>0.55902777777777779</v>
      </c>
      <c r="U64" s="107">
        <f t="shared" ref="U64:U65" si="5">U63+TIME(,1,)</f>
        <v>0.57986111111111116</v>
      </c>
      <c r="V64" s="107">
        <f t="shared" ref="V64:V65" si="6">V63+TIME(,1,)</f>
        <v>0.59236111111111112</v>
      </c>
      <c r="W64" s="107">
        <f t="shared" ref="W64:W65" si="7">W63+TIME(,1,)</f>
        <v>0.60486111111111107</v>
      </c>
      <c r="X64" s="107">
        <f t="shared" ref="X64:X65" si="8">X63+TIME(,1,)</f>
        <v>0.61874999999999991</v>
      </c>
      <c r="Y64" s="107">
        <f t="shared" ref="Y64:Y65" si="9">Y63+TIME(,1,)</f>
        <v>0.63263888888888875</v>
      </c>
      <c r="Z64" s="107">
        <f t="shared" ref="Z64:Z65" si="10">Z63+TIME(,1,)</f>
        <v>0.64652777777777759</v>
      </c>
      <c r="AA64" s="107">
        <f t="shared" ref="AA64:AA65" si="11">AA63+TIME(,1,)</f>
        <v>0.66041666666666643</v>
      </c>
      <c r="AB64" s="107">
        <f t="shared" ref="AB64:AB65" si="12">AB63+TIME(,1,)</f>
        <v>0.67777777777777759</v>
      </c>
      <c r="AC64" s="107">
        <f t="shared" ref="AC64:AD65" si="13">AC63+TIME(,1,)</f>
        <v>0.70208333333333317</v>
      </c>
      <c r="AD64" s="107">
        <f t="shared" si="13"/>
        <v>0.72638888888888875</v>
      </c>
      <c r="AE64" s="107"/>
      <c r="AF64" s="107"/>
      <c r="AG64" s="107">
        <f t="shared" ref="AG64:AG65" si="14">AG63+TIME(,1,)</f>
        <v>0.88958333333333328</v>
      </c>
      <c r="AH64" s="107">
        <f t="shared" ref="AH64:AH65" si="15">AH63+TIME(,1,)</f>
        <v>0.90347222222222212</v>
      </c>
      <c r="AI64" s="107">
        <f t="shared" ref="AI64:AI65" si="16">AI63+TIME(,1,)</f>
        <v>0.92430555555555549</v>
      </c>
      <c r="AJ64" s="107"/>
      <c r="AK64" s="107"/>
      <c r="AL64" s="107"/>
      <c r="AM64" s="55"/>
      <c r="AN64" s="59"/>
      <c r="AO64" s="59"/>
      <c r="AP64" s="116" t="s">
        <v>40</v>
      </c>
      <c r="AQ64" s="117"/>
      <c r="AR64" s="117"/>
      <c r="AS64" s="117"/>
      <c r="AT64" s="55"/>
      <c r="AU64" s="55"/>
      <c r="AV64" s="107">
        <f>AV63+TIME(,2,)</f>
        <v>0.23472222222222219</v>
      </c>
      <c r="AW64" s="107">
        <f t="shared" ref="AW64:AY65" si="17">AW63+TIME(,2,)</f>
        <v>0.24444444444444441</v>
      </c>
      <c r="AX64" s="107">
        <f t="shared" si="17"/>
        <v>0.26111111111111107</v>
      </c>
      <c r="AY64" s="107">
        <f t="shared" si="17"/>
        <v>0.27361111111111108</v>
      </c>
      <c r="AZ64" s="107"/>
      <c r="BA64" s="107"/>
      <c r="BB64" s="107"/>
      <c r="BC64" s="107">
        <f t="shared" ref="BC64:BE65" si="18">BC63+TIME(,2,)</f>
        <v>0.32222222222222224</v>
      </c>
      <c r="BD64" s="107">
        <f t="shared" si="18"/>
        <v>0.33402777777777776</v>
      </c>
      <c r="BE64" s="107">
        <f t="shared" si="18"/>
        <v>0.34930555555555554</v>
      </c>
      <c r="BF64" s="107"/>
      <c r="BG64" s="107"/>
      <c r="BH64" s="107"/>
      <c r="BI64" s="107"/>
      <c r="BJ64" s="107">
        <f t="shared" ref="BJ64:BJ65" si="19">BJ63+TIME(,2,)</f>
        <v>0.5708333333333333</v>
      </c>
      <c r="BK64" s="107">
        <f t="shared" ref="BK64:BK65" si="20">BK63+TIME(,2,)</f>
        <v>0.58124999999999993</v>
      </c>
      <c r="BL64" s="107">
        <f t="shared" ref="BL64:BL65" si="21">BL63+TIME(,2,)</f>
        <v>0.59722222222222221</v>
      </c>
      <c r="BM64" s="107">
        <f t="shared" ref="BM64:BM65" si="22">BM63+TIME(,2,)</f>
        <v>0.60972222222222217</v>
      </c>
      <c r="BN64" s="107"/>
      <c r="BO64" s="107"/>
      <c r="BP64" s="107"/>
      <c r="BQ64" s="107"/>
      <c r="BR64" s="107">
        <f t="shared" ref="BR64:BR65" si="23">BR63+TIME(,2,)</f>
        <v>0.67777777777777781</v>
      </c>
      <c r="BS64" s="107">
        <f t="shared" ref="BS64:BS65" si="24">BS63+TIME(,2,)</f>
        <v>0.69513888888888886</v>
      </c>
      <c r="BT64" s="107">
        <f t="shared" ref="BT64:BT65" si="25">BT63+TIME(,2,)</f>
        <v>0.71944444444444444</v>
      </c>
      <c r="BU64" s="107">
        <f t="shared" ref="BU64:BU65" si="26">BU63+TIME(,2,)</f>
        <v>0.76180555555555551</v>
      </c>
      <c r="BV64" s="107"/>
      <c r="BW64" s="107"/>
      <c r="BX64" s="107">
        <f t="shared" ref="BX64:BX65" si="27">BX63+TIME(,2,)</f>
        <v>0.90763888888888888</v>
      </c>
      <c r="BY64" s="107">
        <f t="shared" ref="BY64:BY65" si="28">BY63+TIME(,2,)</f>
        <v>0.92847222222222225</v>
      </c>
      <c r="BZ64" s="107">
        <f t="shared" ref="BZ64:BZ65" si="29">BZ63+TIME(,2,)</f>
        <v>0.94027777777777788</v>
      </c>
      <c r="CA64" s="107"/>
      <c r="CB64" s="107"/>
      <c r="CC64" s="107"/>
      <c r="CD64" s="55"/>
      <c r="CE64" s="55"/>
      <c r="CF64" s="55"/>
      <c r="CG64" s="55"/>
      <c r="CH64" s="55"/>
      <c r="CI64" s="55"/>
      <c r="CJ64" s="55"/>
      <c r="CK64" s="55"/>
      <c r="CL64" s="55"/>
      <c r="CM64" s="55"/>
      <c r="CN64" s="55"/>
      <c r="CO64" s="55"/>
      <c r="CP64" s="14"/>
      <c r="CQ64" s="14"/>
      <c r="CR64" s="14"/>
      <c r="CS64" s="14"/>
      <c r="CT64" s="14"/>
      <c r="CU64" s="14"/>
      <c r="CV64" s="14"/>
      <c r="CW64" s="14"/>
      <c r="CX64" s="14"/>
      <c r="CY64" s="14"/>
      <c r="CZ64" s="14"/>
      <c r="DA64" s="14"/>
      <c r="DB64" s="14"/>
      <c r="DC64" s="14"/>
      <c r="DD64" s="14"/>
      <c r="DE64" s="14"/>
      <c r="DF64" s="14"/>
      <c r="DG64" s="14"/>
      <c r="DH64" s="14"/>
      <c r="DI64" s="14"/>
      <c r="DJ64" s="14"/>
      <c r="DK64" s="14"/>
      <c r="DL64" s="14"/>
      <c r="DM64" s="14"/>
      <c r="DN64" s="14"/>
      <c r="DO64" s="14"/>
      <c r="DP64" s="14"/>
      <c r="DQ64" s="14"/>
      <c r="DR64" s="14"/>
      <c r="DS64" s="14"/>
      <c r="DT64" s="14"/>
      <c r="DU64" s="14"/>
      <c r="DV64" s="14"/>
      <c r="DW64" s="14"/>
      <c r="DX64" s="14"/>
      <c r="DY64" s="14"/>
      <c r="DZ64" s="23"/>
      <c r="EA64" s="23"/>
      <c r="EB64" s="23"/>
      <c r="EC64" s="23"/>
      <c r="ED64" s="23"/>
      <c r="EE64" s="23"/>
      <c r="EF64" s="23"/>
      <c r="EG64" s="23"/>
      <c r="EH64" s="23"/>
      <c r="EI64" s="23"/>
      <c r="EJ64" s="23"/>
      <c r="EK64" s="23"/>
      <c r="EL64" s="23"/>
      <c r="EM64" s="23"/>
      <c r="EN64" s="23"/>
      <c r="EO64" s="23"/>
      <c r="EP64" s="23"/>
      <c r="EQ64" s="23"/>
      <c r="ER64" s="23"/>
      <c r="ES64" s="23"/>
      <c r="ET64" s="23"/>
      <c r="EU64" s="23"/>
      <c r="EV64" s="23"/>
      <c r="EW64" s="23"/>
      <c r="EX64" s="23"/>
      <c r="EY64" s="23"/>
    </row>
    <row r="65" spans="1:155" s="24" customFormat="1" ht="20.100000000000001" customHeight="1">
      <c r="A65" s="102" t="s">
        <v>11</v>
      </c>
      <c r="B65" s="30"/>
      <c r="C65" s="30"/>
      <c r="D65" s="30"/>
      <c r="E65" s="107">
        <f>E64+TIME(,1,)</f>
        <v>0.21805555555555556</v>
      </c>
      <c r="F65" s="107">
        <f t="shared" si="0"/>
        <v>0.22638888888888889</v>
      </c>
      <c r="G65" s="107">
        <f t="shared" si="0"/>
        <v>0.24444444444444444</v>
      </c>
      <c r="H65" s="107">
        <f t="shared" si="1"/>
        <v>0.2583333333333333</v>
      </c>
      <c r="I65" s="107">
        <f t="shared" si="2"/>
        <v>0.26944444444444443</v>
      </c>
      <c r="J65" s="107">
        <f t="shared" si="1"/>
        <v>0.28194444444444444</v>
      </c>
      <c r="K65" s="107">
        <f t="shared" si="1"/>
        <v>0.29444444444444445</v>
      </c>
      <c r="L65" s="107">
        <f t="shared" si="1"/>
        <v>0.30694444444444446</v>
      </c>
      <c r="M65" s="107">
        <f t="shared" si="1"/>
        <v>0.31736111111111115</v>
      </c>
      <c r="N65" s="107">
        <f t="shared" si="1"/>
        <v>0.33472222222222225</v>
      </c>
      <c r="O65" s="107">
        <f t="shared" si="1"/>
        <v>0.35555555555555557</v>
      </c>
      <c r="P65" s="107"/>
      <c r="Q65" s="107"/>
      <c r="R65" s="107"/>
      <c r="S65" s="107">
        <f t="shared" si="3"/>
        <v>0.5541666666666667</v>
      </c>
      <c r="T65" s="107">
        <f t="shared" si="4"/>
        <v>0.55972222222222223</v>
      </c>
      <c r="U65" s="107">
        <f t="shared" si="5"/>
        <v>0.5805555555555556</v>
      </c>
      <c r="V65" s="107">
        <f t="shared" si="6"/>
        <v>0.59305555555555556</v>
      </c>
      <c r="W65" s="107">
        <f t="shared" si="7"/>
        <v>0.60555555555555551</v>
      </c>
      <c r="X65" s="107">
        <f t="shared" si="8"/>
        <v>0.61944444444444435</v>
      </c>
      <c r="Y65" s="107">
        <f t="shared" si="9"/>
        <v>0.63333333333333319</v>
      </c>
      <c r="Z65" s="107">
        <f t="shared" si="10"/>
        <v>0.64722222222222203</v>
      </c>
      <c r="AA65" s="107">
        <f t="shared" si="11"/>
        <v>0.66111111111111087</v>
      </c>
      <c r="AB65" s="107">
        <f t="shared" si="12"/>
        <v>0.67847222222222203</v>
      </c>
      <c r="AC65" s="107">
        <f t="shared" si="13"/>
        <v>0.70277777777777761</v>
      </c>
      <c r="AD65" s="107">
        <f t="shared" si="13"/>
        <v>0.72708333333333319</v>
      </c>
      <c r="AE65" s="107"/>
      <c r="AF65" s="107"/>
      <c r="AG65" s="107">
        <f t="shared" si="14"/>
        <v>0.89027777777777772</v>
      </c>
      <c r="AH65" s="107">
        <f t="shared" si="15"/>
        <v>0.90416666666666656</v>
      </c>
      <c r="AI65" s="107">
        <f t="shared" si="16"/>
        <v>0.92499999999999993</v>
      </c>
      <c r="AJ65" s="107"/>
      <c r="AK65" s="107"/>
      <c r="AL65" s="107"/>
      <c r="AM65" s="55"/>
      <c r="AN65" s="59"/>
      <c r="AO65" s="59"/>
      <c r="AP65" s="124" t="s">
        <v>60</v>
      </c>
      <c r="AQ65" s="125"/>
      <c r="AR65" s="125"/>
      <c r="AS65" s="125"/>
      <c r="AT65" s="55"/>
      <c r="AU65" s="55"/>
      <c r="AV65" s="107">
        <f>AV64+TIME(,2,)</f>
        <v>0.23611111111111108</v>
      </c>
      <c r="AW65" s="107">
        <f t="shared" si="17"/>
        <v>0.24583333333333329</v>
      </c>
      <c r="AX65" s="107">
        <f t="shared" si="17"/>
        <v>0.26249999999999996</v>
      </c>
      <c r="AY65" s="107">
        <f t="shared" si="17"/>
        <v>0.27499999999999997</v>
      </c>
      <c r="AZ65" s="107">
        <v>0.28333333333333333</v>
      </c>
      <c r="BA65" s="107">
        <v>0.29583333333333334</v>
      </c>
      <c r="BB65" s="107">
        <v>0.30833333333333335</v>
      </c>
      <c r="BC65" s="107">
        <f t="shared" si="18"/>
        <v>0.32361111111111113</v>
      </c>
      <c r="BD65" s="107">
        <f t="shared" si="18"/>
        <v>0.33541666666666664</v>
      </c>
      <c r="BE65" s="107">
        <f t="shared" si="18"/>
        <v>0.35069444444444442</v>
      </c>
      <c r="BF65" s="107">
        <v>0.36805555555555558</v>
      </c>
      <c r="BG65" s="107"/>
      <c r="BH65" s="107"/>
      <c r="BI65" s="107"/>
      <c r="BJ65" s="107">
        <f t="shared" si="19"/>
        <v>0.57222222222222219</v>
      </c>
      <c r="BK65" s="107">
        <f t="shared" si="20"/>
        <v>0.58263888888888882</v>
      </c>
      <c r="BL65" s="107">
        <f t="shared" si="21"/>
        <v>0.59861111111111109</v>
      </c>
      <c r="BM65" s="107">
        <f t="shared" si="22"/>
        <v>0.61111111111111105</v>
      </c>
      <c r="BN65" s="107" t="s">
        <v>22</v>
      </c>
      <c r="BO65" s="107" t="s">
        <v>13</v>
      </c>
      <c r="BP65" s="107" t="s">
        <v>7</v>
      </c>
      <c r="BQ65" s="107" t="s">
        <v>20</v>
      </c>
      <c r="BR65" s="107">
        <f t="shared" si="23"/>
        <v>0.6791666666666667</v>
      </c>
      <c r="BS65" s="107">
        <f t="shared" si="24"/>
        <v>0.69652777777777775</v>
      </c>
      <c r="BT65" s="107">
        <f t="shared" si="25"/>
        <v>0.72083333333333333</v>
      </c>
      <c r="BU65" s="107">
        <f t="shared" si="26"/>
        <v>0.7631944444444444</v>
      </c>
      <c r="BV65" s="107"/>
      <c r="BW65" s="107"/>
      <c r="BX65" s="107">
        <f t="shared" si="27"/>
        <v>0.90902777777777777</v>
      </c>
      <c r="BY65" s="107">
        <f t="shared" si="28"/>
        <v>0.92986111111111114</v>
      </c>
      <c r="BZ65" s="107">
        <f t="shared" si="29"/>
        <v>0.94166666666666676</v>
      </c>
      <c r="CA65" s="107"/>
      <c r="CB65" s="107"/>
      <c r="CC65" s="107"/>
      <c r="CD65" s="55"/>
      <c r="CE65" s="55"/>
      <c r="CF65" s="55"/>
      <c r="CG65" s="55"/>
      <c r="CH65" s="55"/>
      <c r="CI65" s="55"/>
      <c r="CJ65" s="55"/>
      <c r="CK65" s="55"/>
      <c r="CL65" s="55"/>
      <c r="CM65" s="55"/>
      <c r="CN65" s="55"/>
      <c r="CO65" s="55"/>
      <c r="CP65" s="47"/>
      <c r="CQ65" s="47"/>
      <c r="CR65" s="47"/>
      <c r="CS65" s="47"/>
      <c r="CT65" s="14"/>
      <c r="CU65" s="14"/>
      <c r="CV65" s="14"/>
      <c r="CW65" s="14"/>
      <c r="CX65" s="14"/>
      <c r="CY65" s="14"/>
      <c r="CZ65" s="14"/>
      <c r="DA65" s="14"/>
      <c r="DB65" s="14"/>
      <c r="DC65" s="14"/>
      <c r="DD65" s="14"/>
      <c r="DE65" s="14"/>
      <c r="DF65" s="14"/>
      <c r="DG65" s="14"/>
      <c r="DH65" s="14"/>
      <c r="DI65" s="14"/>
      <c r="DJ65" s="14"/>
      <c r="DK65" s="14"/>
      <c r="DL65" s="14"/>
      <c r="DM65" s="14"/>
      <c r="DN65" s="14"/>
      <c r="DO65" s="14"/>
      <c r="DP65" s="14"/>
      <c r="DQ65" s="14"/>
      <c r="DR65" s="14"/>
      <c r="DS65" s="14"/>
      <c r="DT65" s="14"/>
      <c r="DU65" s="14"/>
      <c r="DV65" s="14"/>
      <c r="DW65" s="14"/>
      <c r="DX65" s="14"/>
      <c r="DY65" s="14"/>
      <c r="DZ65" s="23"/>
      <c r="EA65" s="23"/>
      <c r="EB65" s="23"/>
      <c r="EC65" s="23"/>
      <c r="ED65" s="23"/>
      <c r="EE65" s="23"/>
      <c r="EF65" s="23"/>
      <c r="EG65" s="23"/>
      <c r="EH65" s="23"/>
      <c r="EI65" s="23"/>
      <c r="EJ65" s="23"/>
      <c r="EK65" s="23"/>
      <c r="EL65" s="23"/>
      <c r="EM65" s="23"/>
      <c r="EN65" s="23"/>
      <c r="EO65" s="23"/>
      <c r="EP65" s="23"/>
      <c r="EQ65" s="23"/>
      <c r="ER65" s="23"/>
      <c r="ES65" s="23"/>
      <c r="ET65" s="23"/>
      <c r="EU65" s="23"/>
      <c r="EV65" s="23"/>
      <c r="EW65" s="23"/>
      <c r="EX65" s="23"/>
      <c r="EY65" s="23"/>
    </row>
    <row r="66" spans="1:155" s="24" customFormat="1" ht="20.100000000000001" customHeight="1">
      <c r="A66" s="100" t="s">
        <v>5</v>
      </c>
      <c r="B66" s="82"/>
      <c r="C66" s="82"/>
      <c r="D66" s="82"/>
      <c r="E66" s="106">
        <f>E65+TIME(,2,)</f>
        <v>0.21944444444444444</v>
      </c>
      <c r="F66" s="106">
        <f t="shared" ref="F66:G67" si="30">F65+TIME(,2,)</f>
        <v>0.22777777777777777</v>
      </c>
      <c r="G66" s="106">
        <f t="shared" si="30"/>
        <v>0.24583333333333332</v>
      </c>
      <c r="H66" s="106">
        <f t="shared" ref="H66:O67" si="31">H65+TIME(,2,)</f>
        <v>0.25972222222222219</v>
      </c>
      <c r="I66" s="106">
        <f t="shared" ref="I66:I67" si="32">I65+TIME(,2,)</f>
        <v>0.27083333333333331</v>
      </c>
      <c r="J66" s="106">
        <f t="shared" si="31"/>
        <v>0.28333333333333333</v>
      </c>
      <c r="K66" s="106">
        <f t="shared" si="31"/>
        <v>0.29583333333333334</v>
      </c>
      <c r="L66" s="106">
        <f t="shared" si="31"/>
        <v>0.30833333333333335</v>
      </c>
      <c r="M66" s="106">
        <f t="shared" si="31"/>
        <v>0.31875000000000003</v>
      </c>
      <c r="N66" s="106">
        <f t="shared" si="31"/>
        <v>0.33611111111111114</v>
      </c>
      <c r="O66" s="106">
        <f t="shared" si="31"/>
        <v>0.35694444444444445</v>
      </c>
      <c r="P66" s="106"/>
      <c r="Q66" s="106"/>
      <c r="R66" s="106"/>
      <c r="S66" s="106">
        <f t="shared" ref="S66:S67" si="33">S65+TIME(,2,)</f>
        <v>0.55555555555555558</v>
      </c>
      <c r="T66" s="106">
        <f t="shared" ref="T66:T67" si="34">T65+TIME(,2,)</f>
        <v>0.56111111111111112</v>
      </c>
      <c r="U66" s="106">
        <f t="shared" ref="U66:U67" si="35">U65+TIME(,2,)</f>
        <v>0.58194444444444449</v>
      </c>
      <c r="V66" s="106">
        <f t="shared" ref="V66:V67" si="36">V65+TIME(,2,)</f>
        <v>0.59444444444444444</v>
      </c>
      <c r="W66" s="106">
        <f t="shared" ref="W66:W67" si="37">W65+TIME(,2,)</f>
        <v>0.6069444444444444</v>
      </c>
      <c r="X66" s="106">
        <f t="shared" ref="X66:X67" si="38">X65+TIME(,2,)</f>
        <v>0.62083333333333324</v>
      </c>
      <c r="Y66" s="106">
        <f t="shared" ref="Y66:Y67" si="39">Y65+TIME(,2,)</f>
        <v>0.63472222222222208</v>
      </c>
      <c r="Z66" s="106">
        <f t="shared" ref="Z66:Z67" si="40">Z65+TIME(,2,)</f>
        <v>0.64861111111111092</v>
      </c>
      <c r="AA66" s="106">
        <f t="shared" ref="AA66:AA67" si="41">AA65+TIME(,2,)</f>
        <v>0.66249999999999976</v>
      </c>
      <c r="AB66" s="106">
        <f t="shared" ref="AB66:AB67" si="42">AB65+TIME(,2,)</f>
        <v>0.67986111111111092</v>
      </c>
      <c r="AC66" s="106">
        <f t="shared" ref="AC66:AD67" si="43">AC65+TIME(,2,)</f>
        <v>0.7041666666666665</v>
      </c>
      <c r="AD66" s="106">
        <f t="shared" si="43"/>
        <v>0.72847222222222208</v>
      </c>
      <c r="AE66" s="106"/>
      <c r="AF66" s="106"/>
      <c r="AG66" s="106">
        <f t="shared" ref="AG66:AG67" si="44">AG65+TIME(,2,)</f>
        <v>0.89166666666666661</v>
      </c>
      <c r="AH66" s="106">
        <f t="shared" ref="AH66:AH67" si="45">AH65+TIME(,2,)</f>
        <v>0.90555555555555545</v>
      </c>
      <c r="AI66" s="106">
        <f t="shared" ref="AI66:AI67" si="46">AI65+TIME(,2,)</f>
        <v>0.92638888888888882</v>
      </c>
      <c r="AJ66" s="106"/>
      <c r="AK66" s="106"/>
      <c r="AL66" s="106"/>
      <c r="AM66" s="55"/>
      <c r="AN66" s="59"/>
      <c r="AO66" s="59"/>
      <c r="AP66" s="118" t="s">
        <v>47</v>
      </c>
      <c r="AQ66" s="119"/>
      <c r="AR66" s="119"/>
      <c r="AS66" s="119"/>
      <c r="AT66" s="58"/>
      <c r="AU66" s="58"/>
      <c r="AV66" s="106">
        <f>AV65+TIME(,1,)</f>
        <v>0.23680555555555552</v>
      </c>
      <c r="AW66" s="106">
        <f t="shared" ref="AW66:AY68" si="47">AW65+TIME(,1,)</f>
        <v>0.24652777777777773</v>
      </c>
      <c r="AX66" s="106">
        <f t="shared" si="47"/>
        <v>0.2631944444444444</v>
      </c>
      <c r="AY66" s="106">
        <f t="shared" si="47"/>
        <v>0.27569444444444441</v>
      </c>
      <c r="AZ66" s="106">
        <f t="shared" ref="AZ66:AZ68" si="48">AZ65+TIME(,1,)</f>
        <v>0.28402777777777777</v>
      </c>
      <c r="BA66" s="106">
        <f t="shared" ref="BA66:BA68" si="49">BA65+TIME(,1,)</f>
        <v>0.29652777777777778</v>
      </c>
      <c r="BB66" s="106">
        <f t="shared" ref="BB66:BF68" si="50">BB65+TIME(,1,)</f>
        <v>0.30902777777777779</v>
      </c>
      <c r="BC66" s="106">
        <f t="shared" si="50"/>
        <v>0.32430555555555557</v>
      </c>
      <c r="BD66" s="106">
        <f t="shared" si="50"/>
        <v>0.33611111111111108</v>
      </c>
      <c r="BE66" s="106">
        <f t="shared" si="50"/>
        <v>0.35138888888888886</v>
      </c>
      <c r="BF66" s="106">
        <f t="shared" si="50"/>
        <v>0.36875000000000002</v>
      </c>
      <c r="BG66" s="106"/>
      <c r="BH66" s="106"/>
      <c r="BI66" s="106"/>
      <c r="BJ66" s="106">
        <f t="shared" ref="BJ66:BJ68" si="51">BJ65+TIME(,1,)</f>
        <v>0.57291666666666663</v>
      </c>
      <c r="BK66" s="106">
        <f t="shared" ref="BK66:BK68" si="52">BK65+TIME(,1,)</f>
        <v>0.58333333333333326</v>
      </c>
      <c r="BL66" s="106">
        <f t="shared" ref="BL66:BL68" si="53">BL65+TIME(,1,)</f>
        <v>0.59930555555555554</v>
      </c>
      <c r="BM66" s="106">
        <f t="shared" ref="BM66:BM68" si="54">BM65+TIME(,1,)</f>
        <v>0.61180555555555549</v>
      </c>
      <c r="BN66" s="106">
        <f t="shared" ref="BN66:BN68" si="55">BN65+TIME(,1,)</f>
        <v>0.62013888888888891</v>
      </c>
      <c r="BO66" s="106">
        <f t="shared" ref="BO66:BO68" si="56">BO65+TIME(,1,)</f>
        <v>0.63263888888888886</v>
      </c>
      <c r="BP66" s="106">
        <f t="shared" ref="BP66:BR68" si="57">BP65+TIME(,1,)</f>
        <v>0.64652777777777781</v>
      </c>
      <c r="BQ66" s="106">
        <f t="shared" si="57"/>
        <v>0.66041666666666665</v>
      </c>
      <c r="BR66" s="106">
        <f t="shared" si="57"/>
        <v>0.67986111111111114</v>
      </c>
      <c r="BS66" s="106">
        <f t="shared" ref="BS66:BS68" si="58">BS65+TIME(,1,)</f>
        <v>0.69722222222222219</v>
      </c>
      <c r="BT66" s="106">
        <f t="shared" ref="BT66:BT68" si="59">BT65+TIME(,1,)</f>
        <v>0.72152777777777777</v>
      </c>
      <c r="BU66" s="106">
        <f t="shared" ref="BU66:BU68" si="60">BU65+TIME(,1,)</f>
        <v>0.76388888888888884</v>
      </c>
      <c r="BV66" s="106"/>
      <c r="BW66" s="106"/>
      <c r="BX66" s="106">
        <f t="shared" ref="BX66:BX68" si="61">BX65+TIME(,1,)</f>
        <v>0.90972222222222221</v>
      </c>
      <c r="BY66" s="106">
        <f t="shared" ref="BY66:BY68" si="62">BY65+TIME(,1,)</f>
        <v>0.93055555555555558</v>
      </c>
      <c r="BZ66" s="106">
        <f t="shared" ref="BZ66:BZ68" si="63">BZ65+TIME(,1,)</f>
        <v>0.9423611111111112</v>
      </c>
      <c r="CA66" s="106"/>
      <c r="CB66" s="106"/>
      <c r="CC66" s="106"/>
      <c r="CD66" s="55"/>
      <c r="CE66" s="55"/>
      <c r="CF66" s="55"/>
      <c r="CG66" s="55"/>
      <c r="CH66" s="55"/>
      <c r="CI66" s="55"/>
      <c r="CJ66" s="55"/>
      <c r="CK66" s="55"/>
      <c r="CL66" s="55"/>
      <c r="CM66" s="55"/>
      <c r="CN66" s="55"/>
      <c r="CO66" s="55"/>
      <c r="CP66" s="47"/>
      <c r="CQ66" s="47"/>
      <c r="CR66" s="47"/>
      <c r="CS66" s="47"/>
      <c r="CT66" s="14"/>
      <c r="CU66" s="14"/>
      <c r="CV66" s="14"/>
      <c r="CW66" s="14"/>
      <c r="CX66" s="14"/>
      <c r="CY66" s="14"/>
      <c r="CZ66" s="14"/>
      <c r="DA66" s="14"/>
      <c r="DB66" s="14"/>
      <c r="DC66" s="14"/>
      <c r="DD66" s="14"/>
      <c r="DE66" s="14"/>
      <c r="DF66" s="14"/>
      <c r="DG66" s="14"/>
      <c r="DH66" s="14"/>
      <c r="DI66" s="14"/>
      <c r="DJ66" s="14"/>
      <c r="DK66" s="14"/>
      <c r="DL66" s="14"/>
      <c r="DM66" s="14"/>
      <c r="DN66" s="14"/>
      <c r="DO66" s="14"/>
      <c r="DP66" s="14"/>
      <c r="DQ66" s="14"/>
      <c r="DR66" s="14"/>
      <c r="DS66" s="14"/>
      <c r="DT66" s="14"/>
      <c r="DU66" s="14"/>
      <c r="DV66" s="14"/>
      <c r="DW66" s="14"/>
      <c r="DX66" s="14"/>
      <c r="DY66" s="14"/>
      <c r="DZ66" s="23"/>
      <c r="EA66" s="23"/>
      <c r="EB66" s="23"/>
      <c r="EC66" s="23"/>
      <c r="ED66" s="23"/>
      <c r="EE66" s="23"/>
      <c r="EF66" s="23"/>
      <c r="EG66" s="23"/>
      <c r="EH66" s="23"/>
      <c r="EI66" s="23"/>
      <c r="EJ66" s="23"/>
      <c r="EK66" s="23"/>
      <c r="EL66" s="23"/>
      <c r="EM66" s="23"/>
      <c r="EN66" s="23"/>
      <c r="EO66" s="23"/>
      <c r="EP66" s="23"/>
      <c r="EQ66" s="23"/>
      <c r="ER66" s="23"/>
      <c r="ES66" s="23"/>
      <c r="ET66" s="23"/>
      <c r="EU66" s="23"/>
      <c r="EV66" s="23"/>
      <c r="EW66" s="23"/>
      <c r="EX66" s="23"/>
      <c r="EY66" s="23"/>
    </row>
    <row r="67" spans="1:155" s="24" customFormat="1" ht="20.100000000000001" customHeight="1">
      <c r="A67" s="102" t="s">
        <v>6</v>
      </c>
      <c r="B67" s="30"/>
      <c r="C67" s="30"/>
      <c r="D67" s="30"/>
      <c r="E67" s="107">
        <f>E66+TIME(,2,)</f>
        <v>0.22083333333333333</v>
      </c>
      <c r="F67" s="107">
        <f t="shared" si="30"/>
        <v>0.22916666666666666</v>
      </c>
      <c r="G67" s="107">
        <f t="shared" si="30"/>
        <v>0.2472222222222222</v>
      </c>
      <c r="H67" s="107">
        <f t="shared" si="31"/>
        <v>0.26111111111111107</v>
      </c>
      <c r="I67" s="107">
        <f t="shared" si="32"/>
        <v>0.2722222222222222</v>
      </c>
      <c r="J67" s="107">
        <f t="shared" si="31"/>
        <v>0.28472222222222221</v>
      </c>
      <c r="K67" s="107">
        <f t="shared" si="31"/>
        <v>0.29722222222222222</v>
      </c>
      <c r="L67" s="107">
        <f t="shared" si="31"/>
        <v>0.30972222222222223</v>
      </c>
      <c r="M67" s="107">
        <f t="shared" si="31"/>
        <v>0.32013888888888892</v>
      </c>
      <c r="N67" s="107">
        <f t="shared" si="31"/>
        <v>0.33750000000000002</v>
      </c>
      <c r="O67" s="107">
        <f t="shared" si="31"/>
        <v>0.35833333333333334</v>
      </c>
      <c r="P67" s="107"/>
      <c r="Q67" s="107"/>
      <c r="R67" s="107"/>
      <c r="S67" s="107">
        <f t="shared" si="33"/>
        <v>0.55694444444444446</v>
      </c>
      <c r="T67" s="107">
        <f t="shared" si="34"/>
        <v>0.5625</v>
      </c>
      <c r="U67" s="107">
        <f t="shared" si="35"/>
        <v>0.58333333333333337</v>
      </c>
      <c r="V67" s="107">
        <f t="shared" si="36"/>
        <v>0.59583333333333333</v>
      </c>
      <c r="W67" s="107">
        <f t="shared" si="37"/>
        <v>0.60833333333333328</v>
      </c>
      <c r="X67" s="107">
        <f t="shared" si="38"/>
        <v>0.62222222222222212</v>
      </c>
      <c r="Y67" s="107">
        <f t="shared" si="39"/>
        <v>0.63611111111111096</v>
      </c>
      <c r="Z67" s="107">
        <f t="shared" si="40"/>
        <v>0.6499999999999998</v>
      </c>
      <c r="AA67" s="107">
        <f t="shared" si="41"/>
        <v>0.66388888888888864</v>
      </c>
      <c r="AB67" s="107">
        <f t="shared" si="42"/>
        <v>0.6812499999999998</v>
      </c>
      <c r="AC67" s="107">
        <f t="shared" si="43"/>
        <v>0.70555555555555538</v>
      </c>
      <c r="AD67" s="107">
        <f t="shared" si="43"/>
        <v>0.72986111111111096</v>
      </c>
      <c r="AE67" s="107"/>
      <c r="AF67" s="107"/>
      <c r="AG67" s="107">
        <f t="shared" si="44"/>
        <v>0.89305555555555549</v>
      </c>
      <c r="AH67" s="107">
        <f t="shared" si="45"/>
        <v>0.90694444444444433</v>
      </c>
      <c r="AI67" s="107">
        <f t="shared" si="46"/>
        <v>0.9277777777777777</v>
      </c>
      <c r="AJ67" s="107"/>
      <c r="AK67" s="107"/>
      <c r="AL67" s="107"/>
      <c r="AM67" s="55"/>
      <c r="AN67" s="59"/>
      <c r="AO67" s="59"/>
      <c r="AP67" s="141" t="s">
        <v>48</v>
      </c>
      <c r="AQ67" s="142"/>
      <c r="AR67" s="142"/>
      <c r="AS67" s="142"/>
      <c r="AT67" s="55"/>
      <c r="AU67" s="55"/>
      <c r="AV67" s="107">
        <f>AV66+TIME(,1,)</f>
        <v>0.23749999999999996</v>
      </c>
      <c r="AW67" s="107">
        <f t="shared" si="47"/>
        <v>0.24722222222222218</v>
      </c>
      <c r="AX67" s="107">
        <f t="shared" si="47"/>
        <v>0.26388888888888884</v>
      </c>
      <c r="AY67" s="107">
        <f t="shared" si="47"/>
        <v>0.27638888888888885</v>
      </c>
      <c r="AZ67" s="107">
        <f t="shared" si="48"/>
        <v>0.28472222222222221</v>
      </c>
      <c r="BA67" s="107">
        <f t="shared" si="49"/>
        <v>0.29722222222222222</v>
      </c>
      <c r="BB67" s="107">
        <f t="shared" si="50"/>
        <v>0.30972222222222223</v>
      </c>
      <c r="BC67" s="107">
        <f t="shared" si="50"/>
        <v>0.32500000000000001</v>
      </c>
      <c r="BD67" s="107">
        <f t="shared" si="50"/>
        <v>0.33680555555555552</v>
      </c>
      <c r="BE67" s="107">
        <f t="shared" si="50"/>
        <v>0.3520833333333333</v>
      </c>
      <c r="BF67" s="107">
        <f t="shared" si="50"/>
        <v>0.36944444444444446</v>
      </c>
      <c r="BG67" s="107"/>
      <c r="BH67" s="107"/>
      <c r="BI67" s="107"/>
      <c r="BJ67" s="107">
        <f t="shared" si="51"/>
        <v>0.57361111111111107</v>
      </c>
      <c r="BK67" s="107">
        <f t="shared" si="52"/>
        <v>0.5840277777777777</v>
      </c>
      <c r="BL67" s="107">
        <f t="shared" si="53"/>
        <v>0.6</v>
      </c>
      <c r="BM67" s="107">
        <f t="shared" si="54"/>
        <v>0.61249999999999993</v>
      </c>
      <c r="BN67" s="107">
        <f t="shared" si="55"/>
        <v>0.62083333333333335</v>
      </c>
      <c r="BO67" s="107">
        <f t="shared" si="56"/>
        <v>0.6333333333333333</v>
      </c>
      <c r="BP67" s="107">
        <f t="shared" si="57"/>
        <v>0.64722222222222225</v>
      </c>
      <c r="BQ67" s="107">
        <f t="shared" si="57"/>
        <v>0.66111111111111109</v>
      </c>
      <c r="BR67" s="107">
        <f t="shared" si="57"/>
        <v>0.68055555555555558</v>
      </c>
      <c r="BS67" s="107">
        <f t="shared" si="58"/>
        <v>0.69791666666666663</v>
      </c>
      <c r="BT67" s="107">
        <f t="shared" si="59"/>
        <v>0.72222222222222221</v>
      </c>
      <c r="BU67" s="107">
        <f t="shared" si="60"/>
        <v>0.76458333333333328</v>
      </c>
      <c r="BV67" s="107"/>
      <c r="BW67" s="107"/>
      <c r="BX67" s="107">
        <f t="shared" si="61"/>
        <v>0.91041666666666665</v>
      </c>
      <c r="BY67" s="107">
        <f t="shared" si="62"/>
        <v>0.93125000000000002</v>
      </c>
      <c r="BZ67" s="107">
        <f t="shared" si="63"/>
        <v>0.94305555555555565</v>
      </c>
      <c r="CA67" s="107"/>
      <c r="CB67" s="107"/>
      <c r="CC67" s="107"/>
      <c r="CD67" s="55"/>
      <c r="CE67" s="55"/>
      <c r="CF67" s="55"/>
      <c r="CG67" s="55"/>
      <c r="CH67" s="55"/>
      <c r="CI67" s="55"/>
      <c r="CJ67" s="55"/>
      <c r="CK67" s="55"/>
      <c r="CL67" s="55"/>
      <c r="CM67" s="55"/>
      <c r="CN67" s="55"/>
      <c r="CO67" s="55"/>
      <c r="CP67" s="47"/>
      <c r="CQ67" s="47"/>
      <c r="CR67" s="47"/>
      <c r="CS67" s="47"/>
      <c r="CT67" s="14"/>
      <c r="CU67" s="14"/>
      <c r="CV67" s="14"/>
      <c r="CW67" s="14"/>
      <c r="CX67" s="14"/>
      <c r="CY67" s="14"/>
      <c r="CZ67" s="14"/>
      <c r="DA67" s="14"/>
      <c r="DB67" s="14"/>
      <c r="DC67" s="14"/>
      <c r="DD67" s="14"/>
      <c r="DE67" s="14"/>
      <c r="DF67" s="14"/>
      <c r="DG67" s="14"/>
      <c r="DH67" s="14"/>
      <c r="DI67" s="14"/>
      <c r="DJ67" s="14"/>
      <c r="DK67" s="14"/>
      <c r="DL67" s="14"/>
      <c r="DM67" s="14"/>
      <c r="DN67" s="14"/>
      <c r="DO67" s="14"/>
      <c r="DP67" s="14"/>
      <c r="DQ67" s="14"/>
      <c r="DR67" s="14"/>
      <c r="DS67" s="14"/>
      <c r="DT67" s="14"/>
      <c r="DU67" s="14"/>
      <c r="DV67" s="14"/>
      <c r="DW67" s="14"/>
      <c r="DX67" s="14"/>
      <c r="DY67" s="14"/>
      <c r="DZ67" s="23"/>
      <c r="EA67" s="23"/>
      <c r="EB67" s="23"/>
      <c r="EC67" s="23"/>
      <c r="ED67" s="23"/>
      <c r="EE67" s="23"/>
      <c r="EF67" s="23"/>
      <c r="EG67" s="23"/>
      <c r="EH67" s="23"/>
      <c r="EI67" s="23"/>
      <c r="EJ67" s="23"/>
      <c r="EK67" s="23"/>
      <c r="EL67" s="23"/>
      <c r="EM67" s="23"/>
      <c r="EN67" s="23"/>
      <c r="EO67" s="23"/>
      <c r="EP67" s="23"/>
      <c r="EQ67" s="23"/>
      <c r="ER67" s="23"/>
      <c r="ES67" s="23"/>
      <c r="ET67" s="23"/>
      <c r="EU67" s="23"/>
      <c r="EV67" s="23"/>
      <c r="EW67" s="23"/>
      <c r="EX67" s="23"/>
      <c r="EY67" s="23"/>
    </row>
    <row r="68" spans="1:155" s="24" customFormat="1" ht="20.100000000000001" customHeight="1">
      <c r="A68" s="60" t="s">
        <v>14</v>
      </c>
      <c r="B68" s="69"/>
      <c r="C68" s="39"/>
      <c r="D68" s="39"/>
      <c r="E68" s="107">
        <f>E67+TIME(,3,)</f>
        <v>0.22291666666666665</v>
      </c>
      <c r="F68" s="107">
        <f t="shared" ref="F68:G68" si="64">F67+TIME(,3,)</f>
        <v>0.23124999999999998</v>
      </c>
      <c r="G68" s="107">
        <f t="shared" si="64"/>
        <v>0.24930555555555553</v>
      </c>
      <c r="H68" s="107">
        <f t="shared" ref="H68:O68" si="65">H67+TIME(,3,)</f>
        <v>0.2631944444444444</v>
      </c>
      <c r="I68" s="107">
        <f t="shared" ref="I68" si="66">I67+TIME(,3,)</f>
        <v>0.27430555555555552</v>
      </c>
      <c r="J68" s="107">
        <f t="shared" si="65"/>
        <v>0.28680555555555554</v>
      </c>
      <c r="K68" s="107">
        <f t="shared" si="65"/>
        <v>0.29930555555555555</v>
      </c>
      <c r="L68" s="107">
        <f t="shared" si="65"/>
        <v>0.31180555555555556</v>
      </c>
      <c r="M68" s="107">
        <f t="shared" si="65"/>
        <v>0.32222222222222224</v>
      </c>
      <c r="N68" s="107">
        <f t="shared" si="65"/>
        <v>0.33958333333333335</v>
      </c>
      <c r="O68" s="107">
        <f t="shared" si="65"/>
        <v>0.36041666666666666</v>
      </c>
      <c r="P68" s="107"/>
      <c r="Q68" s="107"/>
      <c r="R68" s="107"/>
      <c r="S68" s="107">
        <f t="shared" ref="S68" si="67">S67+TIME(,3,)</f>
        <v>0.55902777777777779</v>
      </c>
      <c r="T68" s="107">
        <f t="shared" ref="T68" si="68">T67+TIME(,3,)</f>
        <v>0.56458333333333333</v>
      </c>
      <c r="U68" s="107">
        <f t="shared" ref="U68" si="69">U67+TIME(,3,)</f>
        <v>0.5854166666666667</v>
      </c>
      <c r="V68" s="107">
        <f t="shared" ref="V68" si="70">V67+TIME(,3,)</f>
        <v>0.59791666666666665</v>
      </c>
      <c r="W68" s="107">
        <f t="shared" ref="W68" si="71">W67+TIME(,3,)</f>
        <v>0.61041666666666661</v>
      </c>
      <c r="X68" s="107">
        <f t="shared" ref="X68" si="72">X67+TIME(,3,)</f>
        <v>0.62430555555555545</v>
      </c>
      <c r="Y68" s="107">
        <f t="shared" ref="Y68" si="73">Y67+TIME(,3,)</f>
        <v>0.63819444444444429</v>
      </c>
      <c r="Z68" s="107">
        <f t="shared" ref="Z68" si="74">Z67+TIME(,3,)</f>
        <v>0.65208333333333313</v>
      </c>
      <c r="AA68" s="107">
        <f t="shared" ref="AA68" si="75">AA67+TIME(,3,)</f>
        <v>0.66597222222222197</v>
      </c>
      <c r="AB68" s="107">
        <f t="shared" ref="AB68" si="76">AB67+TIME(,3,)</f>
        <v>0.68333333333333313</v>
      </c>
      <c r="AC68" s="107">
        <f t="shared" ref="AC68:AD68" si="77">AC67+TIME(,3,)</f>
        <v>0.70763888888888871</v>
      </c>
      <c r="AD68" s="107">
        <f t="shared" si="77"/>
        <v>0.73194444444444429</v>
      </c>
      <c r="AE68" s="107"/>
      <c r="AF68" s="107"/>
      <c r="AG68" s="107">
        <f t="shared" ref="AG68" si="78">AG67+TIME(,3,)</f>
        <v>0.89513888888888882</v>
      </c>
      <c r="AH68" s="107">
        <f t="shared" ref="AH68" si="79">AH67+TIME(,3,)</f>
        <v>0.90902777777777766</v>
      </c>
      <c r="AI68" s="107">
        <f t="shared" ref="AI68" si="80">AI67+TIME(,3,)</f>
        <v>0.92986111111111103</v>
      </c>
      <c r="AJ68" s="107"/>
      <c r="AK68" s="107"/>
      <c r="AL68" s="107"/>
      <c r="AM68" s="55"/>
      <c r="AN68" s="59"/>
      <c r="AO68" s="59"/>
      <c r="AP68" s="60" t="s">
        <v>17</v>
      </c>
      <c r="AQ68" s="55"/>
      <c r="AR68" s="55"/>
      <c r="AS68" s="55"/>
      <c r="AT68" s="55"/>
      <c r="AU68" s="55"/>
      <c r="AV68" s="107">
        <f>AV67+TIME(,1,)</f>
        <v>0.2381944444444444</v>
      </c>
      <c r="AW68" s="107">
        <f t="shared" si="47"/>
        <v>0.24791666666666662</v>
      </c>
      <c r="AX68" s="107">
        <f t="shared" si="47"/>
        <v>0.26458333333333328</v>
      </c>
      <c r="AY68" s="107">
        <f t="shared" si="47"/>
        <v>0.27708333333333329</v>
      </c>
      <c r="AZ68" s="107">
        <f t="shared" si="48"/>
        <v>0.28541666666666665</v>
      </c>
      <c r="BA68" s="107">
        <f t="shared" si="49"/>
        <v>0.29791666666666666</v>
      </c>
      <c r="BB68" s="107">
        <f t="shared" si="50"/>
        <v>0.31041666666666667</v>
      </c>
      <c r="BC68" s="107">
        <f t="shared" si="50"/>
        <v>0.32569444444444445</v>
      </c>
      <c r="BD68" s="107">
        <f t="shared" si="50"/>
        <v>0.33749999999999997</v>
      </c>
      <c r="BE68" s="107">
        <f t="shared" si="50"/>
        <v>0.35277777777777775</v>
      </c>
      <c r="BF68" s="107">
        <f t="shared" si="50"/>
        <v>0.37013888888888891</v>
      </c>
      <c r="BG68" s="107"/>
      <c r="BH68" s="107"/>
      <c r="BI68" s="107"/>
      <c r="BJ68" s="107">
        <f t="shared" si="51"/>
        <v>0.57430555555555551</v>
      </c>
      <c r="BK68" s="107">
        <f t="shared" si="52"/>
        <v>0.58472222222222214</v>
      </c>
      <c r="BL68" s="107">
        <f t="shared" si="53"/>
        <v>0.60069444444444442</v>
      </c>
      <c r="BM68" s="107">
        <f t="shared" si="54"/>
        <v>0.61319444444444438</v>
      </c>
      <c r="BN68" s="107">
        <f t="shared" si="55"/>
        <v>0.62152777777777779</v>
      </c>
      <c r="BO68" s="107">
        <f t="shared" si="56"/>
        <v>0.63402777777777775</v>
      </c>
      <c r="BP68" s="107">
        <f t="shared" si="57"/>
        <v>0.6479166666666667</v>
      </c>
      <c r="BQ68" s="107">
        <f t="shared" si="57"/>
        <v>0.66180555555555554</v>
      </c>
      <c r="BR68" s="107">
        <f t="shared" si="57"/>
        <v>0.68125000000000002</v>
      </c>
      <c r="BS68" s="107">
        <f t="shared" si="58"/>
        <v>0.69861111111111107</v>
      </c>
      <c r="BT68" s="107">
        <f t="shared" si="59"/>
        <v>0.72291666666666665</v>
      </c>
      <c r="BU68" s="107">
        <f t="shared" si="60"/>
        <v>0.76527777777777772</v>
      </c>
      <c r="BV68" s="107"/>
      <c r="BW68" s="107"/>
      <c r="BX68" s="107">
        <f t="shared" si="61"/>
        <v>0.91111111111111109</v>
      </c>
      <c r="BY68" s="107">
        <f t="shared" si="62"/>
        <v>0.93194444444444446</v>
      </c>
      <c r="BZ68" s="107">
        <f t="shared" si="63"/>
        <v>0.94375000000000009</v>
      </c>
      <c r="CA68" s="107"/>
      <c r="CB68" s="107"/>
      <c r="CC68" s="107"/>
      <c r="CD68" s="55"/>
      <c r="CE68" s="55"/>
      <c r="CF68" s="55"/>
      <c r="CG68" s="55"/>
      <c r="CH68" s="55"/>
      <c r="CI68" s="55"/>
      <c r="CJ68" s="55"/>
      <c r="CK68" s="55"/>
      <c r="CL68" s="55"/>
      <c r="CM68" s="55"/>
      <c r="CN68" s="55"/>
      <c r="CO68" s="55"/>
      <c r="CP68" s="47"/>
      <c r="CQ68" s="47"/>
      <c r="CR68" s="47"/>
      <c r="CS68" s="47"/>
      <c r="CT68" s="14"/>
      <c r="CU68" s="14"/>
      <c r="CV68" s="14"/>
      <c r="CW68" s="14"/>
      <c r="CX68" s="14"/>
      <c r="CY68" s="14"/>
      <c r="CZ68" s="14"/>
      <c r="DA68" s="14"/>
      <c r="DB68" s="14"/>
      <c r="DC68" s="14"/>
      <c r="DD68" s="14"/>
      <c r="DE68" s="14"/>
      <c r="DF68" s="14"/>
      <c r="DG68" s="14"/>
      <c r="DH68" s="14"/>
      <c r="DI68" s="14"/>
      <c r="DJ68" s="14"/>
      <c r="DK68" s="14"/>
      <c r="DL68" s="14"/>
      <c r="DM68" s="14"/>
      <c r="DN68" s="14"/>
      <c r="DO68" s="14"/>
      <c r="DP68" s="14"/>
      <c r="DQ68" s="14"/>
      <c r="DR68" s="14"/>
      <c r="DS68" s="14"/>
      <c r="DT68" s="14"/>
      <c r="DU68" s="14"/>
      <c r="DV68" s="14"/>
      <c r="DW68" s="14"/>
      <c r="DX68" s="14"/>
      <c r="DY68" s="14"/>
      <c r="DZ68" s="23"/>
      <c r="EA68" s="23"/>
      <c r="EB68" s="23"/>
      <c r="EC68" s="23"/>
      <c r="ED68" s="23"/>
      <c r="EE68" s="23"/>
      <c r="EF68" s="23"/>
      <c r="EG68" s="23"/>
      <c r="EH68" s="23"/>
      <c r="EI68" s="23"/>
      <c r="EJ68" s="23"/>
      <c r="EK68" s="23"/>
      <c r="EL68" s="23"/>
      <c r="EM68" s="23"/>
      <c r="EN68" s="23"/>
      <c r="EO68" s="23"/>
      <c r="EP68" s="23"/>
      <c r="EQ68" s="23"/>
      <c r="ER68" s="23"/>
      <c r="ES68" s="23"/>
      <c r="ET68" s="23"/>
      <c r="EU68" s="23"/>
      <c r="EV68" s="23"/>
      <c r="EW68" s="23"/>
      <c r="EX68" s="23"/>
      <c r="EY68" s="23"/>
    </row>
    <row r="69" spans="1:155" s="24" customFormat="1" ht="20.100000000000001" customHeight="1">
      <c r="A69" s="57" t="s">
        <v>15</v>
      </c>
      <c r="B69" s="82"/>
      <c r="C69" s="82"/>
      <c r="D69" s="82"/>
      <c r="E69" s="106">
        <f>E68+TIME(,1,)</f>
        <v>0.22361111111111109</v>
      </c>
      <c r="F69" s="106">
        <f t="shared" ref="F69:G70" si="81">F68+TIME(,1,)</f>
        <v>0.23194444444444443</v>
      </c>
      <c r="G69" s="106">
        <f t="shared" si="81"/>
        <v>0.24999999999999997</v>
      </c>
      <c r="H69" s="106">
        <f t="shared" ref="H69:O70" si="82">H68+TIME(,1,)</f>
        <v>0.26388888888888884</v>
      </c>
      <c r="I69" s="106">
        <f t="shared" ref="I69:I70" si="83">I68+TIME(,1,)</f>
        <v>0.27499999999999997</v>
      </c>
      <c r="J69" s="106">
        <f t="shared" si="82"/>
        <v>0.28749999999999998</v>
      </c>
      <c r="K69" s="106">
        <f t="shared" si="82"/>
        <v>0.3</v>
      </c>
      <c r="L69" s="106">
        <f t="shared" si="82"/>
        <v>0.3125</v>
      </c>
      <c r="M69" s="106">
        <f t="shared" si="82"/>
        <v>0.32291666666666669</v>
      </c>
      <c r="N69" s="106">
        <f t="shared" si="82"/>
        <v>0.34027777777777779</v>
      </c>
      <c r="O69" s="106">
        <f t="shared" si="82"/>
        <v>0.3611111111111111</v>
      </c>
      <c r="P69" s="106"/>
      <c r="Q69" s="106"/>
      <c r="R69" s="106"/>
      <c r="S69" s="106">
        <f t="shared" ref="S69:S70" si="84">S68+TIME(,1,)</f>
        <v>0.55972222222222223</v>
      </c>
      <c r="T69" s="106">
        <f t="shared" ref="T69:T70" si="85">T68+TIME(,1,)</f>
        <v>0.56527777777777777</v>
      </c>
      <c r="U69" s="106">
        <f t="shared" ref="U69:U70" si="86">U68+TIME(,1,)</f>
        <v>0.58611111111111114</v>
      </c>
      <c r="V69" s="106">
        <f t="shared" ref="V69:V70" si="87">V68+TIME(,1,)</f>
        <v>0.59861111111111109</v>
      </c>
      <c r="W69" s="106">
        <f t="shared" ref="W69:W70" si="88">W68+TIME(,1,)</f>
        <v>0.61111111111111105</v>
      </c>
      <c r="X69" s="106">
        <f t="shared" ref="X69:X70" si="89">X68+TIME(,1,)</f>
        <v>0.62499999999999989</v>
      </c>
      <c r="Y69" s="106">
        <f t="shared" ref="Y69:Y70" si="90">Y68+TIME(,1,)</f>
        <v>0.63888888888888873</v>
      </c>
      <c r="Z69" s="106">
        <f t="shared" ref="Z69:Z70" si="91">Z68+TIME(,1,)</f>
        <v>0.65277777777777757</v>
      </c>
      <c r="AA69" s="106">
        <f t="shared" ref="AA69:AA70" si="92">AA68+TIME(,1,)</f>
        <v>0.66666666666666641</v>
      </c>
      <c r="AB69" s="106">
        <f t="shared" ref="AB69:AB70" si="93">AB68+TIME(,1,)</f>
        <v>0.68402777777777757</v>
      </c>
      <c r="AC69" s="106">
        <f t="shared" ref="AC69:AD70" si="94">AC68+TIME(,1,)</f>
        <v>0.70833333333333315</v>
      </c>
      <c r="AD69" s="106">
        <f t="shared" si="94"/>
        <v>0.73263888888888873</v>
      </c>
      <c r="AE69" s="106"/>
      <c r="AF69" s="106"/>
      <c r="AG69" s="106">
        <f t="shared" ref="AG69:AG70" si="95">AG68+TIME(,1,)</f>
        <v>0.89583333333333326</v>
      </c>
      <c r="AH69" s="106">
        <f t="shared" ref="AH69:AH70" si="96">AH68+TIME(,1,)</f>
        <v>0.9097222222222221</v>
      </c>
      <c r="AI69" s="106">
        <f t="shared" ref="AI69:AI70" si="97">AI68+TIME(,1,)</f>
        <v>0.93055555555555547</v>
      </c>
      <c r="AJ69" s="106"/>
      <c r="AK69" s="106"/>
      <c r="AL69" s="106"/>
      <c r="AM69" s="55"/>
      <c r="AN69" s="59"/>
      <c r="AO69" s="59"/>
      <c r="AP69" s="57" t="s">
        <v>28</v>
      </c>
      <c r="AQ69" s="71"/>
      <c r="AR69" s="71"/>
      <c r="AS69" s="71"/>
      <c r="AT69" s="58"/>
      <c r="AU69" s="58"/>
      <c r="AV69" s="106">
        <f>AV68+TIME(,2,)</f>
        <v>0.23958333333333329</v>
      </c>
      <c r="AW69" s="106">
        <f t="shared" ref="AW69:AY69" si="98">AW68+TIME(,2,)</f>
        <v>0.2493055555555555</v>
      </c>
      <c r="AX69" s="106">
        <f t="shared" si="98"/>
        <v>0.26597222222222217</v>
      </c>
      <c r="AY69" s="106">
        <f t="shared" si="98"/>
        <v>0.27847222222222218</v>
      </c>
      <c r="AZ69" s="106">
        <f t="shared" ref="AZ69" si="99">AZ68+TIME(,2,)</f>
        <v>0.28680555555555554</v>
      </c>
      <c r="BA69" s="106">
        <f t="shared" ref="BA69" si="100">BA68+TIME(,2,)</f>
        <v>0.29930555555555555</v>
      </c>
      <c r="BB69" s="106">
        <f t="shared" ref="BB69:BF69" si="101">BB68+TIME(,2,)</f>
        <v>0.31180555555555556</v>
      </c>
      <c r="BC69" s="106">
        <f t="shared" si="101"/>
        <v>0.32708333333333334</v>
      </c>
      <c r="BD69" s="106">
        <f t="shared" si="101"/>
        <v>0.33888888888888885</v>
      </c>
      <c r="BE69" s="106">
        <f t="shared" si="101"/>
        <v>0.35416666666666663</v>
      </c>
      <c r="BF69" s="106">
        <f t="shared" si="101"/>
        <v>0.37152777777777779</v>
      </c>
      <c r="BG69" s="106"/>
      <c r="BH69" s="106"/>
      <c r="BI69" s="106"/>
      <c r="BJ69" s="106">
        <f t="shared" ref="BJ69" si="102">BJ68+TIME(,2,)</f>
        <v>0.5756944444444444</v>
      </c>
      <c r="BK69" s="106">
        <f t="shared" ref="BK69" si="103">BK68+TIME(,2,)</f>
        <v>0.58611111111111103</v>
      </c>
      <c r="BL69" s="106">
        <f t="shared" ref="BL69" si="104">BL68+TIME(,2,)</f>
        <v>0.6020833333333333</v>
      </c>
      <c r="BM69" s="106">
        <f t="shared" ref="BM69" si="105">BM68+TIME(,2,)</f>
        <v>0.61458333333333326</v>
      </c>
      <c r="BN69" s="106">
        <f t="shared" ref="BN69" si="106">BN68+TIME(,2,)</f>
        <v>0.62291666666666667</v>
      </c>
      <c r="BO69" s="106">
        <f t="shared" ref="BO69" si="107">BO68+TIME(,2,)</f>
        <v>0.63541666666666663</v>
      </c>
      <c r="BP69" s="106">
        <f t="shared" ref="BP69:BR69" si="108">BP68+TIME(,2,)</f>
        <v>0.64930555555555558</v>
      </c>
      <c r="BQ69" s="106">
        <f t="shared" si="108"/>
        <v>0.66319444444444442</v>
      </c>
      <c r="BR69" s="106">
        <f t="shared" si="108"/>
        <v>0.68263888888888891</v>
      </c>
      <c r="BS69" s="106">
        <f t="shared" ref="BS69" si="109">BS68+TIME(,2,)</f>
        <v>0.7</v>
      </c>
      <c r="BT69" s="106">
        <f t="shared" ref="BT69" si="110">BT68+TIME(,2,)</f>
        <v>0.72430555555555554</v>
      </c>
      <c r="BU69" s="106">
        <f t="shared" ref="BU69" si="111">BU68+TIME(,2,)</f>
        <v>0.76666666666666661</v>
      </c>
      <c r="BV69" s="106"/>
      <c r="BW69" s="106"/>
      <c r="BX69" s="106">
        <f t="shared" ref="BX69" si="112">BX68+TIME(,2,)</f>
        <v>0.91249999999999998</v>
      </c>
      <c r="BY69" s="106">
        <f t="shared" ref="BY69" si="113">BY68+TIME(,2,)</f>
        <v>0.93333333333333335</v>
      </c>
      <c r="BZ69" s="106">
        <f t="shared" ref="BZ69" si="114">BZ68+TIME(,2,)</f>
        <v>0.94513888888888897</v>
      </c>
      <c r="CA69" s="106"/>
      <c r="CB69" s="106"/>
      <c r="CC69" s="106"/>
      <c r="CD69" s="55"/>
      <c r="CE69" s="55"/>
      <c r="CF69" s="55"/>
      <c r="CG69" s="55"/>
      <c r="CH69" s="55"/>
      <c r="CI69" s="55"/>
      <c r="CJ69" s="55"/>
      <c r="CK69" s="55"/>
      <c r="CL69" s="55"/>
      <c r="CM69" s="55"/>
      <c r="CN69" s="55"/>
      <c r="CO69" s="55"/>
      <c r="CP69" s="47"/>
      <c r="CQ69" s="47"/>
      <c r="CR69" s="47"/>
      <c r="CS69" s="47"/>
      <c r="CT69" s="14"/>
      <c r="CU69" s="14"/>
      <c r="CV69" s="14"/>
      <c r="CW69" s="14"/>
      <c r="CX69" s="14"/>
      <c r="CY69" s="14"/>
      <c r="CZ69" s="14"/>
      <c r="DA69" s="14"/>
      <c r="DB69" s="14"/>
      <c r="DC69" s="14"/>
      <c r="DD69" s="14"/>
      <c r="DE69" s="14"/>
      <c r="DF69" s="14"/>
      <c r="DG69" s="14"/>
      <c r="DH69" s="14"/>
      <c r="DI69" s="14"/>
      <c r="DJ69" s="14"/>
      <c r="DK69" s="14"/>
      <c r="DL69" s="14"/>
      <c r="DM69" s="14"/>
      <c r="DN69" s="14"/>
      <c r="DO69" s="14"/>
      <c r="DP69" s="14"/>
      <c r="DQ69" s="14"/>
      <c r="DR69" s="14"/>
      <c r="DS69" s="14"/>
      <c r="DT69" s="14"/>
      <c r="DU69" s="14"/>
      <c r="DV69" s="14"/>
      <c r="DW69" s="14"/>
      <c r="DX69" s="14"/>
      <c r="DY69" s="14"/>
      <c r="DZ69" s="23"/>
      <c r="EA69" s="23"/>
      <c r="EB69" s="23"/>
      <c r="EC69" s="23"/>
      <c r="ED69" s="23"/>
      <c r="EE69" s="23"/>
      <c r="EF69" s="23"/>
      <c r="EG69" s="23"/>
      <c r="EH69" s="23"/>
      <c r="EI69" s="23"/>
      <c r="EJ69" s="23"/>
      <c r="EK69" s="23"/>
      <c r="EL69" s="23"/>
      <c r="EM69" s="23"/>
      <c r="EN69" s="23"/>
      <c r="EO69" s="23"/>
      <c r="EP69" s="23"/>
      <c r="EQ69" s="23"/>
      <c r="ER69" s="23"/>
      <c r="ES69" s="23"/>
      <c r="ET69" s="23"/>
      <c r="EU69" s="23"/>
      <c r="EV69" s="23"/>
      <c r="EW69" s="23"/>
      <c r="EX69" s="23"/>
      <c r="EY69" s="23"/>
    </row>
    <row r="70" spans="1:155" s="24" customFormat="1" ht="20.100000000000001" customHeight="1">
      <c r="A70" s="60" t="s">
        <v>16</v>
      </c>
      <c r="B70" s="39"/>
      <c r="C70" s="39"/>
      <c r="D70" s="39"/>
      <c r="E70" s="107">
        <f>E69+TIME(,1,)</f>
        <v>0.22430555555555554</v>
      </c>
      <c r="F70" s="107">
        <f t="shared" si="81"/>
        <v>0.23263888888888887</v>
      </c>
      <c r="G70" s="107">
        <f t="shared" si="81"/>
        <v>0.25069444444444444</v>
      </c>
      <c r="H70" s="107">
        <f t="shared" si="82"/>
        <v>0.26458333333333328</v>
      </c>
      <c r="I70" s="107">
        <f t="shared" si="83"/>
        <v>0.27569444444444441</v>
      </c>
      <c r="J70" s="107">
        <f t="shared" si="82"/>
        <v>0.28819444444444442</v>
      </c>
      <c r="K70" s="107">
        <f t="shared" si="82"/>
        <v>0.30069444444444443</v>
      </c>
      <c r="L70" s="107">
        <f t="shared" si="82"/>
        <v>0.31319444444444444</v>
      </c>
      <c r="M70" s="107">
        <f t="shared" si="82"/>
        <v>0.32361111111111113</v>
      </c>
      <c r="N70" s="107">
        <f t="shared" si="82"/>
        <v>0.34097222222222223</v>
      </c>
      <c r="O70" s="107">
        <f t="shared" si="82"/>
        <v>0.36180555555555555</v>
      </c>
      <c r="P70" s="107"/>
      <c r="Q70" s="107"/>
      <c r="R70" s="107"/>
      <c r="S70" s="107">
        <f t="shared" si="84"/>
        <v>0.56041666666666667</v>
      </c>
      <c r="T70" s="107">
        <f t="shared" si="85"/>
        <v>0.56597222222222221</v>
      </c>
      <c r="U70" s="107">
        <f t="shared" si="86"/>
        <v>0.58680555555555558</v>
      </c>
      <c r="V70" s="107">
        <f t="shared" si="87"/>
        <v>0.59930555555555554</v>
      </c>
      <c r="W70" s="107">
        <f t="shared" si="88"/>
        <v>0.61180555555555549</v>
      </c>
      <c r="X70" s="107">
        <f t="shared" si="89"/>
        <v>0.62569444444444433</v>
      </c>
      <c r="Y70" s="107">
        <f t="shared" si="90"/>
        <v>0.63958333333333317</v>
      </c>
      <c r="Z70" s="107">
        <f t="shared" si="91"/>
        <v>0.65347222222222201</v>
      </c>
      <c r="AA70" s="107">
        <f t="shared" si="92"/>
        <v>0.66736111111111085</v>
      </c>
      <c r="AB70" s="107">
        <f t="shared" si="93"/>
        <v>0.68472222222222201</v>
      </c>
      <c r="AC70" s="107">
        <f t="shared" si="94"/>
        <v>0.70902777777777759</v>
      </c>
      <c r="AD70" s="107">
        <f t="shared" si="94"/>
        <v>0.73333333333333317</v>
      </c>
      <c r="AE70" s="107"/>
      <c r="AF70" s="107"/>
      <c r="AG70" s="107">
        <f t="shared" si="95"/>
        <v>0.8965277777777777</v>
      </c>
      <c r="AH70" s="107">
        <f t="shared" si="96"/>
        <v>0.91041666666666654</v>
      </c>
      <c r="AI70" s="107">
        <f t="shared" si="97"/>
        <v>0.93124999999999991</v>
      </c>
      <c r="AJ70" s="107"/>
      <c r="AK70" s="107"/>
      <c r="AL70" s="107"/>
      <c r="AM70" s="55"/>
      <c r="AN70" s="59"/>
      <c r="AO70" s="59"/>
      <c r="AP70" s="61" t="s">
        <v>15</v>
      </c>
      <c r="AQ70" s="72"/>
      <c r="AR70" s="72"/>
      <c r="AS70" s="72"/>
      <c r="AT70" s="55"/>
      <c r="AU70" s="55"/>
      <c r="AV70" s="107">
        <f>AV69+TIME(,1,)</f>
        <v>0.24027777777777773</v>
      </c>
      <c r="AW70" s="107">
        <f t="shared" ref="AW70:AY71" si="115">AW69+TIME(,1,)</f>
        <v>0.24999999999999994</v>
      </c>
      <c r="AX70" s="107">
        <f t="shared" si="115"/>
        <v>0.26666666666666661</v>
      </c>
      <c r="AY70" s="107">
        <f t="shared" si="115"/>
        <v>0.27916666666666662</v>
      </c>
      <c r="AZ70" s="107">
        <f t="shared" ref="AZ70:AZ71" si="116">AZ69+TIME(,1,)</f>
        <v>0.28749999999999998</v>
      </c>
      <c r="BA70" s="107">
        <f t="shared" ref="BA70:BA71" si="117">BA69+TIME(,1,)</f>
        <v>0.3</v>
      </c>
      <c r="BB70" s="107">
        <f t="shared" ref="BB70:BF71" si="118">BB69+TIME(,1,)</f>
        <v>0.3125</v>
      </c>
      <c r="BC70" s="107">
        <f t="shared" si="118"/>
        <v>0.32777777777777778</v>
      </c>
      <c r="BD70" s="107">
        <f t="shared" si="118"/>
        <v>0.33958333333333329</v>
      </c>
      <c r="BE70" s="107">
        <f t="shared" si="118"/>
        <v>0.35486111111111107</v>
      </c>
      <c r="BF70" s="107">
        <f t="shared" si="118"/>
        <v>0.37222222222222223</v>
      </c>
      <c r="BG70" s="107"/>
      <c r="BH70" s="107"/>
      <c r="BI70" s="107"/>
      <c r="BJ70" s="107">
        <f t="shared" ref="BJ70:BJ71" si="119">BJ69+TIME(,1,)</f>
        <v>0.57638888888888884</v>
      </c>
      <c r="BK70" s="107">
        <f t="shared" ref="BK70:BK71" si="120">BK69+TIME(,1,)</f>
        <v>0.58680555555555547</v>
      </c>
      <c r="BL70" s="107">
        <f t="shared" ref="BL70:BL71" si="121">BL69+TIME(,1,)</f>
        <v>0.60277777777777775</v>
      </c>
      <c r="BM70" s="107">
        <f t="shared" ref="BM70:BM71" si="122">BM69+TIME(,1,)</f>
        <v>0.6152777777777777</v>
      </c>
      <c r="BN70" s="107">
        <f t="shared" ref="BN70:BN71" si="123">BN69+TIME(,1,)</f>
        <v>0.62361111111111112</v>
      </c>
      <c r="BO70" s="107">
        <f t="shared" ref="BO70:BO71" si="124">BO69+TIME(,1,)</f>
        <v>0.63611111111111107</v>
      </c>
      <c r="BP70" s="107">
        <f t="shared" ref="BP70:BR71" si="125">BP69+TIME(,1,)</f>
        <v>0.65</v>
      </c>
      <c r="BQ70" s="107">
        <f t="shared" si="125"/>
        <v>0.66388888888888886</v>
      </c>
      <c r="BR70" s="107">
        <f t="shared" si="125"/>
        <v>0.68333333333333335</v>
      </c>
      <c r="BS70" s="107">
        <f t="shared" ref="BS70:BS71" si="126">BS69+TIME(,1,)</f>
        <v>0.7006944444444444</v>
      </c>
      <c r="BT70" s="107">
        <f t="shared" ref="BT70:BT71" si="127">BT69+TIME(,1,)</f>
        <v>0.72499999999999998</v>
      </c>
      <c r="BU70" s="107">
        <f t="shared" ref="BU70:BU71" si="128">BU69+TIME(,1,)</f>
        <v>0.76736111111111105</v>
      </c>
      <c r="BV70" s="107"/>
      <c r="BW70" s="107"/>
      <c r="BX70" s="107">
        <f t="shared" ref="BX70:BX71" si="129">BX69+TIME(,1,)</f>
        <v>0.91319444444444442</v>
      </c>
      <c r="BY70" s="107">
        <f t="shared" ref="BY70:BY71" si="130">BY69+TIME(,1,)</f>
        <v>0.93402777777777779</v>
      </c>
      <c r="BZ70" s="107">
        <f t="shared" ref="BZ70:BZ71" si="131">BZ69+TIME(,1,)</f>
        <v>0.94583333333333341</v>
      </c>
      <c r="CA70" s="107"/>
      <c r="CB70" s="107"/>
      <c r="CC70" s="107"/>
      <c r="CD70" s="55"/>
      <c r="CE70" s="55"/>
      <c r="CF70" s="55"/>
      <c r="CG70" s="55"/>
      <c r="CH70" s="55"/>
      <c r="CI70" s="55"/>
      <c r="CJ70" s="55"/>
      <c r="CK70" s="55"/>
      <c r="CL70" s="55"/>
      <c r="CM70" s="55"/>
      <c r="CN70" s="55"/>
      <c r="CO70" s="55"/>
      <c r="CP70" s="47"/>
      <c r="CQ70" s="47"/>
      <c r="CR70" s="47"/>
      <c r="CS70" s="47"/>
      <c r="CT70" s="14"/>
      <c r="CU70" s="14"/>
      <c r="CV70" s="14"/>
      <c r="CW70" s="14"/>
      <c r="CX70" s="14"/>
      <c r="CY70" s="14"/>
      <c r="CZ70" s="14"/>
      <c r="DA70" s="14"/>
      <c r="DB70" s="14"/>
      <c r="DC70" s="14"/>
      <c r="DD70" s="14"/>
      <c r="DE70" s="14"/>
      <c r="DF70" s="14"/>
      <c r="DG70" s="14"/>
      <c r="DH70" s="14"/>
      <c r="DI70" s="14"/>
      <c r="DJ70" s="14"/>
      <c r="DK70" s="14"/>
      <c r="DL70" s="14"/>
      <c r="DM70" s="14"/>
      <c r="DN70" s="14"/>
      <c r="DO70" s="14"/>
      <c r="DP70" s="14"/>
      <c r="DQ70" s="14"/>
      <c r="DR70" s="14"/>
      <c r="DS70" s="14"/>
      <c r="DT70" s="14"/>
      <c r="DU70" s="14"/>
      <c r="DV70" s="14"/>
      <c r="DW70" s="14"/>
      <c r="DX70" s="14"/>
      <c r="DY70" s="14"/>
      <c r="DZ70" s="23"/>
      <c r="EA70" s="23"/>
      <c r="EB70" s="23"/>
      <c r="EC70" s="23"/>
      <c r="ED70" s="23"/>
      <c r="EE70" s="23"/>
      <c r="EF70" s="23"/>
      <c r="EG70" s="23"/>
      <c r="EH70" s="23"/>
      <c r="EI70" s="23"/>
      <c r="EJ70" s="23"/>
      <c r="EK70" s="23"/>
      <c r="EL70" s="23"/>
      <c r="EM70" s="23"/>
      <c r="EN70" s="23"/>
      <c r="EO70" s="23"/>
      <c r="EP70" s="23"/>
      <c r="EQ70" s="23"/>
      <c r="ER70" s="23"/>
      <c r="ES70" s="23"/>
      <c r="ET70" s="23"/>
      <c r="EU70" s="23"/>
      <c r="EV70" s="23"/>
      <c r="EW70" s="23"/>
      <c r="EX70" s="23"/>
      <c r="EY70" s="23"/>
    </row>
    <row r="71" spans="1:155" s="24" customFormat="1" ht="20.100000000000001" customHeight="1">
      <c r="A71" s="60" t="s">
        <v>17</v>
      </c>
      <c r="B71" s="39"/>
      <c r="C71" s="39"/>
      <c r="D71" s="39"/>
      <c r="E71" s="107">
        <f>E70+TIME(,2,)</f>
        <v>0.22569444444444442</v>
      </c>
      <c r="F71" s="107">
        <f t="shared" ref="F71:G71" si="132">F70+TIME(,2,)</f>
        <v>0.23402777777777775</v>
      </c>
      <c r="G71" s="107">
        <f t="shared" si="132"/>
        <v>0.25208333333333333</v>
      </c>
      <c r="H71" s="107">
        <f t="shared" ref="H71:O71" si="133">H70+TIME(,2,)</f>
        <v>0.26597222222222217</v>
      </c>
      <c r="I71" s="107">
        <f t="shared" ref="I71" si="134">I70+TIME(,2,)</f>
        <v>0.27708333333333329</v>
      </c>
      <c r="J71" s="107">
        <f t="shared" si="133"/>
        <v>0.2895833333333333</v>
      </c>
      <c r="K71" s="107">
        <f t="shared" si="133"/>
        <v>0.30208333333333331</v>
      </c>
      <c r="L71" s="107">
        <f t="shared" si="133"/>
        <v>0.31458333333333333</v>
      </c>
      <c r="M71" s="107">
        <f t="shared" si="133"/>
        <v>0.32500000000000001</v>
      </c>
      <c r="N71" s="107">
        <f t="shared" si="133"/>
        <v>0.34236111111111112</v>
      </c>
      <c r="O71" s="107">
        <f t="shared" si="133"/>
        <v>0.36319444444444443</v>
      </c>
      <c r="P71" s="107"/>
      <c r="Q71" s="107"/>
      <c r="R71" s="107"/>
      <c r="S71" s="107">
        <f t="shared" ref="S71" si="135">S70+TIME(,2,)</f>
        <v>0.56180555555555556</v>
      </c>
      <c r="T71" s="107">
        <f t="shared" ref="T71" si="136">T70+TIME(,2,)</f>
        <v>0.56736111111111109</v>
      </c>
      <c r="U71" s="107">
        <f t="shared" ref="U71" si="137">U70+TIME(,2,)</f>
        <v>0.58819444444444446</v>
      </c>
      <c r="V71" s="107">
        <f t="shared" ref="V71" si="138">V70+TIME(,2,)</f>
        <v>0.60069444444444442</v>
      </c>
      <c r="W71" s="107">
        <f t="shared" ref="W71" si="139">W70+TIME(,2,)</f>
        <v>0.61319444444444438</v>
      </c>
      <c r="X71" s="107">
        <f t="shared" ref="X71" si="140">X70+TIME(,2,)</f>
        <v>0.62708333333333321</v>
      </c>
      <c r="Y71" s="107">
        <f t="shared" ref="Y71" si="141">Y70+TIME(,2,)</f>
        <v>0.64097222222222205</v>
      </c>
      <c r="Z71" s="107">
        <f t="shared" ref="Z71" si="142">Z70+TIME(,2,)</f>
        <v>0.65486111111111089</v>
      </c>
      <c r="AA71" s="107">
        <f t="shared" ref="AA71" si="143">AA70+TIME(,2,)</f>
        <v>0.66874999999999973</v>
      </c>
      <c r="AB71" s="107">
        <f t="shared" ref="AB71" si="144">AB70+TIME(,2,)</f>
        <v>0.68611111111111089</v>
      </c>
      <c r="AC71" s="107">
        <f t="shared" ref="AC71:AD71" si="145">AC70+TIME(,2,)</f>
        <v>0.71041666666666647</v>
      </c>
      <c r="AD71" s="107">
        <f t="shared" si="145"/>
        <v>0.73472222222222205</v>
      </c>
      <c r="AE71" s="107"/>
      <c r="AF71" s="107"/>
      <c r="AG71" s="107">
        <f t="shared" ref="AG71" si="146">AG70+TIME(,2,)</f>
        <v>0.89791666666666659</v>
      </c>
      <c r="AH71" s="107">
        <f t="shared" ref="AH71" si="147">AH70+TIME(,2,)</f>
        <v>0.91180555555555542</v>
      </c>
      <c r="AI71" s="107">
        <f t="shared" ref="AI71" si="148">AI70+TIME(,2,)</f>
        <v>0.9326388888888888</v>
      </c>
      <c r="AJ71" s="107"/>
      <c r="AK71" s="107"/>
      <c r="AL71" s="107"/>
      <c r="AM71" s="55"/>
      <c r="AN71" s="59"/>
      <c r="AO71" s="59"/>
      <c r="AP71" s="61" t="s">
        <v>14</v>
      </c>
      <c r="AQ71" s="72"/>
      <c r="AR71" s="72"/>
      <c r="AS71" s="72"/>
      <c r="AT71" s="55"/>
      <c r="AU71" s="55"/>
      <c r="AV71" s="107">
        <f>AV70+TIME(,1,)</f>
        <v>0.24097222222222217</v>
      </c>
      <c r="AW71" s="107">
        <f t="shared" si="115"/>
        <v>0.25069444444444439</v>
      </c>
      <c r="AX71" s="107">
        <f t="shared" si="115"/>
        <v>0.26736111111111105</v>
      </c>
      <c r="AY71" s="107">
        <f t="shared" si="115"/>
        <v>0.27986111111111106</v>
      </c>
      <c r="AZ71" s="107">
        <f t="shared" si="116"/>
        <v>0.28819444444444442</v>
      </c>
      <c r="BA71" s="107">
        <f t="shared" si="117"/>
        <v>0.30069444444444443</v>
      </c>
      <c r="BB71" s="107">
        <f t="shared" si="118"/>
        <v>0.31319444444444444</v>
      </c>
      <c r="BC71" s="107">
        <f t="shared" si="118"/>
        <v>0.32847222222222222</v>
      </c>
      <c r="BD71" s="107">
        <f t="shared" si="118"/>
        <v>0.34027777777777773</v>
      </c>
      <c r="BE71" s="107">
        <f t="shared" si="118"/>
        <v>0.35555555555555551</v>
      </c>
      <c r="BF71" s="107">
        <f t="shared" si="118"/>
        <v>0.37291666666666667</v>
      </c>
      <c r="BG71" s="107"/>
      <c r="BH71" s="107"/>
      <c r="BI71" s="107"/>
      <c r="BJ71" s="107">
        <f t="shared" si="119"/>
        <v>0.57708333333333328</v>
      </c>
      <c r="BK71" s="107">
        <f t="shared" si="120"/>
        <v>0.58749999999999991</v>
      </c>
      <c r="BL71" s="107">
        <f t="shared" si="121"/>
        <v>0.60347222222222219</v>
      </c>
      <c r="BM71" s="107">
        <f t="shared" si="122"/>
        <v>0.61597222222222214</v>
      </c>
      <c r="BN71" s="107">
        <f t="shared" si="123"/>
        <v>0.62430555555555556</v>
      </c>
      <c r="BO71" s="107">
        <f t="shared" si="124"/>
        <v>0.63680555555555551</v>
      </c>
      <c r="BP71" s="107">
        <f t="shared" si="125"/>
        <v>0.65069444444444446</v>
      </c>
      <c r="BQ71" s="107">
        <f t="shared" si="125"/>
        <v>0.6645833333333333</v>
      </c>
      <c r="BR71" s="107">
        <f t="shared" si="125"/>
        <v>0.68402777777777779</v>
      </c>
      <c r="BS71" s="107">
        <f t="shared" si="126"/>
        <v>0.70138888888888884</v>
      </c>
      <c r="BT71" s="107">
        <f t="shared" si="127"/>
        <v>0.72569444444444442</v>
      </c>
      <c r="BU71" s="107">
        <f t="shared" si="128"/>
        <v>0.76805555555555549</v>
      </c>
      <c r="BV71" s="107"/>
      <c r="BW71" s="107"/>
      <c r="BX71" s="107">
        <f t="shared" si="129"/>
        <v>0.91388888888888886</v>
      </c>
      <c r="BY71" s="107">
        <f t="shared" si="130"/>
        <v>0.93472222222222223</v>
      </c>
      <c r="BZ71" s="107">
        <f t="shared" si="131"/>
        <v>0.94652777777777786</v>
      </c>
      <c r="CA71" s="107"/>
      <c r="CB71" s="107"/>
      <c r="CC71" s="107"/>
      <c r="CD71" s="55"/>
      <c r="CE71" s="55"/>
      <c r="CF71" s="55"/>
      <c r="CG71" s="55"/>
      <c r="CH71" s="55"/>
      <c r="CI71" s="55"/>
      <c r="CJ71" s="55"/>
      <c r="CK71" s="55"/>
      <c r="CL71" s="55"/>
      <c r="CM71" s="55"/>
      <c r="CN71" s="55"/>
      <c r="CO71" s="47"/>
      <c r="CP71" s="47"/>
      <c r="CQ71" s="47"/>
      <c r="CR71" s="47"/>
      <c r="CS71" s="47"/>
      <c r="CT71" s="14"/>
      <c r="CU71" s="14"/>
      <c r="CV71" s="14"/>
      <c r="CW71" s="14"/>
      <c r="CX71" s="14"/>
      <c r="CY71" s="14"/>
      <c r="CZ71" s="14"/>
      <c r="DA71" s="14"/>
      <c r="DB71" s="14"/>
      <c r="DC71" s="14"/>
      <c r="DD71" s="14"/>
      <c r="DE71" s="14"/>
      <c r="DF71" s="14"/>
      <c r="DG71" s="14"/>
      <c r="DH71" s="14"/>
      <c r="DI71" s="14"/>
      <c r="DJ71" s="14"/>
      <c r="DK71" s="14"/>
      <c r="DL71" s="14"/>
      <c r="DM71" s="14"/>
      <c r="DN71" s="14"/>
      <c r="DO71" s="14"/>
      <c r="DP71" s="14"/>
      <c r="DQ71" s="14"/>
      <c r="DR71" s="14"/>
      <c r="DS71" s="14"/>
      <c r="DT71" s="14"/>
      <c r="DU71" s="14"/>
      <c r="DV71" s="14"/>
      <c r="DW71" s="14"/>
      <c r="DX71" s="14"/>
      <c r="DY71" s="14"/>
      <c r="DZ71" s="23"/>
      <c r="EA71" s="23"/>
      <c r="EB71" s="23"/>
      <c r="EC71" s="23"/>
      <c r="ED71" s="23"/>
      <c r="EE71" s="23"/>
      <c r="EF71" s="23"/>
      <c r="EG71" s="23"/>
      <c r="EH71" s="23"/>
      <c r="EI71" s="23"/>
      <c r="EJ71" s="23"/>
      <c r="EK71" s="23"/>
      <c r="EL71" s="23"/>
      <c r="EM71" s="23"/>
      <c r="EN71" s="23"/>
      <c r="EO71" s="23"/>
      <c r="EP71" s="23"/>
      <c r="EQ71" s="23"/>
      <c r="ER71" s="23"/>
      <c r="ES71" s="23"/>
      <c r="ET71" s="23"/>
      <c r="EU71" s="23"/>
      <c r="EV71" s="23"/>
      <c r="EW71" s="23"/>
      <c r="EX71" s="23"/>
      <c r="EY71" s="23"/>
    </row>
    <row r="72" spans="1:155" s="24" customFormat="1" ht="20.100000000000001" customHeight="1">
      <c r="A72" s="57" t="s">
        <v>18</v>
      </c>
      <c r="B72" s="82"/>
      <c r="C72" s="82"/>
      <c r="D72" s="82"/>
      <c r="E72" s="106">
        <f>E71+TIME(,1,)</f>
        <v>0.22638888888888886</v>
      </c>
      <c r="F72" s="106">
        <f t="shared" ref="F72:G73" si="149">F71+TIME(,1,)</f>
        <v>0.23472222222222219</v>
      </c>
      <c r="G72" s="106">
        <f t="shared" si="149"/>
        <v>0.25277777777777777</v>
      </c>
      <c r="H72" s="106">
        <f t="shared" ref="H72:O73" si="150">H71+TIME(,1,)</f>
        <v>0.26666666666666661</v>
      </c>
      <c r="I72" s="106">
        <f t="shared" ref="I72:I73" si="151">I71+TIME(,1,)</f>
        <v>0.27777777777777773</v>
      </c>
      <c r="J72" s="106">
        <f t="shared" si="150"/>
        <v>0.29027777777777775</v>
      </c>
      <c r="K72" s="106">
        <f t="shared" si="150"/>
        <v>0.30277777777777776</v>
      </c>
      <c r="L72" s="106">
        <f t="shared" si="150"/>
        <v>0.31527777777777777</v>
      </c>
      <c r="M72" s="106">
        <f t="shared" si="150"/>
        <v>0.32569444444444445</v>
      </c>
      <c r="N72" s="106">
        <f t="shared" si="150"/>
        <v>0.34305555555555556</v>
      </c>
      <c r="O72" s="106">
        <f t="shared" si="150"/>
        <v>0.36388888888888887</v>
      </c>
      <c r="P72" s="106"/>
      <c r="Q72" s="106"/>
      <c r="R72" s="106"/>
      <c r="S72" s="106">
        <f t="shared" ref="S72:S73" si="152">S71+TIME(,1,)</f>
        <v>0.5625</v>
      </c>
      <c r="T72" s="106">
        <f t="shared" ref="T72:T73" si="153">T71+TIME(,1,)</f>
        <v>0.56805555555555554</v>
      </c>
      <c r="U72" s="106">
        <f t="shared" ref="U72:U73" si="154">U71+TIME(,1,)</f>
        <v>0.58888888888888891</v>
      </c>
      <c r="V72" s="106">
        <f t="shared" ref="V72:V73" si="155">V71+TIME(,1,)</f>
        <v>0.60138888888888886</v>
      </c>
      <c r="W72" s="106">
        <f t="shared" ref="W72:W73" si="156">W71+TIME(,1,)</f>
        <v>0.61388888888888882</v>
      </c>
      <c r="X72" s="106">
        <f t="shared" ref="X72:X73" si="157">X71+TIME(,1,)</f>
        <v>0.62777777777777766</v>
      </c>
      <c r="Y72" s="106">
        <f t="shared" ref="Y72:Y73" si="158">Y71+TIME(,1,)</f>
        <v>0.6416666666666665</v>
      </c>
      <c r="Z72" s="106">
        <f t="shared" ref="Z72:Z73" si="159">Z71+TIME(,1,)</f>
        <v>0.65555555555555534</v>
      </c>
      <c r="AA72" s="106">
        <f t="shared" ref="AA72:AA73" si="160">AA71+TIME(,1,)</f>
        <v>0.66944444444444418</v>
      </c>
      <c r="AB72" s="106">
        <f t="shared" ref="AB72:AB73" si="161">AB71+TIME(,1,)</f>
        <v>0.68680555555555534</v>
      </c>
      <c r="AC72" s="106">
        <f t="shared" ref="AC72:AD73" si="162">AC71+TIME(,1,)</f>
        <v>0.71111111111111092</v>
      </c>
      <c r="AD72" s="106">
        <f t="shared" si="162"/>
        <v>0.7354166666666665</v>
      </c>
      <c r="AE72" s="106"/>
      <c r="AF72" s="106"/>
      <c r="AG72" s="106">
        <f t="shared" ref="AG72:AG73" si="163">AG71+TIME(,1,)</f>
        <v>0.89861111111111103</v>
      </c>
      <c r="AH72" s="106">
        <f t="shared" ref="AH72:AH73" si="164">AH71+TIME(,1,)</f>
        <v>0.91249999999999987</v>
      </c>
      <c r="AI72" s="106">
        <f t="shared" ref="AI72:AI73" si="165">AI71+TIME(,1,)</f>
        <v>0.93333333333333324</v>
      </c>
      <c r="AJ72" s="106"/>
      <c r="AK72" s="106"/>
      <c r="AL72" s="106"/>
      <c r="AM72" s="55"/>
      <c r="AN72" s="59"/>
      <c r="AO72" s="59"/>
      <c r="AP72" s="65" t="s">
        <v>8</v>
      </c>
      <c r="AQ72" s="73"/>
      <c r="AR72" s="73"/>
      <c r="AS72" s="73"/>
      <c r="AT72" s="58"/>
      <c r="AU72" s="58"/>
      <c r="AV72" s="106">
        <f>AV71+TIME(,2,)</f>
        <v>0.24236111111111105</v>
      </c>
      <c r="AW72" s="106">
        <f t="shared" ref="AW72:AY72" si="166">AW71+TIME(,2,)</f>
        <v>0.25208333333333327</v>
      </c>
      <c r="AX72" s="106">
        <f t="shared" si="166"/>
        <v>0.26874999999999993</v>
      </c>
      <c r="AY72" s="106">
        <f t="shared" si="166"/>
        <v>0.28124999999999994</v>
      </c>
      <c r="AZ72" s="106">
        <f t="shared" ref="AZ72" si="167">AZ71+TIME(,2,)</f>
        <v>0.2895833333333333</v>
      </c>
      <c r="BA72" s="106">
        <f t="shared" ref="BA72" si="168">BA71+TIME(,2,)</f>
        <v>0.30208333333333331</v>
      </c>
      <c r="BB72" s="106">
        <f t="shared" ref="BB72:BF72" si="169">BB71+TIME(,2,)</f>
        <v>0.31458333333333333</v>
      </c>
      <c r="BC72" s="106">
        <f t="shared" si="169"/>
        <v>0.3298611111111111</v>
      </c>
      <c r="BD72" s="106">
        <f t="shared" si="169"/>
        <v>0.34166666666666662</v>
      </c>
      <c r="BE72" s="106">
        <f t="shared" si="169"/>
        <v>0.3569444444444444</v>
      </c>
      <c r="BF72" s="106">
        <f t="shared" si="169"/>
        <v>0.37430555555555556</v>
      </c>
      <c r="BG72" s="106"/>
      <c r="BH72" s="106"/>
      <c r="BI72" s="106"/>
      <c r="BJ72" s="106">
        <f t="shared" ref="BJ72" si="170">BJ71+TIME(,2,)</f>
        <v>0.57847222222222217</v>
      </c>
      <c r="BK72" s="106">
        <f t="shared" ref="BK72" si="171">BK71+TIME(,2,)</f>
        <v>0.5888888888888888</v>
      </c>
      <c r="BL72" s="106">
        <f t="shared" ref="BL72" si="172">BL71+TIME(,2,)</f>
        <v>0.60486111111111107</v>
      </c>
      <c r="BM72" s="106">
        <f t="shared" ref="BM72" si="173">BM71+TIME(,2,)</f>
        <v>0.61736111111111103</v>
      </c>
      <c r="BN72" s="106">
        <f t="shared" ref="BN72" si="174">BN71+TIME(,2,)</f>
        <v>0.62569444444444444</v>
      </c>
      <c r="BO72" s="106">
        <f t="shared" ref="BO72" si="175">BO71+TIME(,2,)</f>
        <v>0.6381944444444444</v>
      </c>
      <c r="BP72" s="106">
        <f t="shared" ref="BP72:BR72" si="176">BP71+TIME(,2,)</f>
        <v>0.65208333333333335</v>
      </c>
      <c r="BQ72" s="106">
        <f t="shared" si="176"/>
        <v>0.66597222222222219</v>
      </c>
      <c r="BR72" s="106">
        <f t="shared" si="176"/>
        <v>0.68541666666666667</v>
      </c>
      <c r="BS72" s="106">
        <f t="shared" ref="BS72" si="177">BS71+TIME(,2,)</f>
        <v>0.70277777777777772</v>
      </c>
      <c r="BT72" s="106">
        <f t="shared" ref="BT72" si="178">BT71+TIME(,2,)</f>
        <v>0.7270833333333333</v>
      </c>
      <c r="BU72" s="106">
        <f t="shared" ref="BU72" si="179">BU71+TIME(,2,)</f>
        <v>0.76944444444444438</v>
      </c>
      <c r="BV72" s="106"/>
      <c r="BW72" s="106"/>
      <c r="BX72" s="106">
        <f t="shared" ref="BX72" si="180">BX71+TIME(,2,)</f>
        <v>0.91527777777777775</v>
      </c>
      <c r="BY72" s="106">
        <f t="shared" ref="BY72" si="181">BY71+TIME(,2,)</f>
        <v>0.93611111111111112</v>
      </c>
      <c r="BZ72" s="106">
        <f t="shared" ref="BZ72" si="182">BZ71+TIME(,2,)</f>
        <v>0.94791666666666674</v>
      </c>
      <c r="CA72" s="106"/>
      <c r="CB72" s="106"/>
      <c r="CC72" s="106"/>
      <c r="CD72" s="55"/>
      <c r="CE72" s="55"/>
      <c r="CF72" s="55"/>
      <c r="CG72" s="55"/>
      <c r="CH72" s="55"/>
      <c r="CI72" s="55"/>
      <c r="CJ72" s="55"/>
      <c r="CK72" s="55"/>
      <c r="CL72" s="55"/>
      <c r="CM72" s="62"/>
      <c r="CN72" s="55"/>
      <c r="CO72" s="62"/>
      <c r="CP72" s="47"/>
      <c r="CQ72" s="47"/>
      <c r="CR72" s="47"/>
      <c r="CS72" s="47"/>
      <c r="CT72" s="14"/>
      <c r="CU72" s="14"/>
      <c r="CV72" s="14"/>
      <c r="CW72" s="14"/>
      <c r="CX72" s="14"/>
      <c r="CY72" s="14"/>
      <c r="CZ72" s="14"/>
      <c r="DA72" s="14"/>
      <c r="DB72" s="14"/>
      <c r="DC72" s="14"/>
      <c r="DD72" s="14"/>
      <c r="DE72" s="14"/>
      <c r="DF72" s="14"/>
      <c r="DG72" s="14"/>
      <c r="DH72" s="14"/>
      <c r="DI72" s="14"/>
      <c r="DJ72" s="14"/>
      <c r="DK72" s="14"/>
      <c r="DL72" s="14"/>
      <c r="DM72" s="14"/>
      <c r="DN72" s="14"/>
      <c r="DO72" s="14"/>
      <c r="DP72" s="14"/>
      <c r="DQ72" s="14"/>
      <c r="DR72" s="14"/>
      <c r="DS72" s="14"/>
      <c r="DT72" s="14"/>
      <c r="DU72" s="14"/>
      <c r="DV72" s="14"/>
      <c r="DW72" s="14"/>
      <c r="DX72" s="14"/>
      <c r="DY72" s="14"/>
      <c r="DZ72" s="23"/>
      <c r="EA72" s="23"/>
      <c r="EB72" s="23"/>
      <c r="EC72" s="23"/>
      <c r="ED72" s="23"/>
      <c r="EE72" s="23"/>
      <c r="EF72" s="23"/>
      <c r="EG72" s="23"/>
      <c r="EH72" s="23"/>
      <c r="EI72" s="23"/>
      <c r="EJ72" s="23"/>
      <c r="EK72" s="23"/>
      <c r="EL72" s="23"/>
      <c r="EM72" s="23"/>
      <c r="EN72" s="23"/>
      <c r="EO72" s="23"/>
      <c r="EP72" s="23"/>
      <c r="EQ72" s="23"/>
      <c r="ER72" s="23"/>
      <c r="ES72" s="23"/>
      <c r="ET72" s="23"/>
      <c r="EU72" s="23"/>
      <c r="EV72" s="23"/>
      <c r="EW72" s="23"/>
      <c r="EX72" s="23"/>
      <c r="EY72" s="23"/>
    </row>
    <row r="73" spans="1:155" s="24" customFormat="1" ht="20.100000000000001" customHeight="1">
      <c r="A73" s="60" t="s">
        <v>39</v>
      </c>
      <c r="B73" s="39"/>
      <c r="C73" s="39"/>
      <c r="D73" s="39"/>
      <c r="E73" s="107">
        <f>E72+TIME(,1,)</f>
        <v>0.2270833333333333</v>
      </c>
      <c r="F73" s="107">
        <f t="shared" si="149"/>
        <v>0.23541666666666664</v>
      </c>
      <c r="G73" s="107">
        <f t="shared" si="149"/>
        <v>0.25347222222222221</v>
      </c>
      <c r="H73" s="107">
        <f t="shared" si="150"/>
        <v>0.26736111111111105</v>
      </c>
      <c r="I73" s="107">
        <f t="shared" si="151"/>
        <v>0.27847222222222218</v>
      </c>
      <c r="J73" s="107">
        <f t="shared" si="150"/>
        <v>0.29097222222222219</v>
      </c>
      <c r="K73" s="107">
        <f t="shared" si="150"/>
        <v>0.3034722222222222</v>
      </c>
      <c r="L73" s="107">
        <f t="shared" si="150"/>
        <v>0.31597222222222221</v>
      </c>
      <c r="M73" s="107">
        <f t="shared" si="150"/>
        <v>0.3263888888888889</v>
      </c>
      <c r="N73" s="107">
        <f t="shared" si="150"/>
        <v>0.34375</v>
      </c>
      <c r="O73" s="107">
        <f t="shared" si="150"/>
        <v>0.36458333333333331</v>
      </c>
      <c r="P73" s="107"/>
      <c r="Q73" s="107"/>
      <c r="R73" s="107"/>
      <c r="S73" s="107">
        <f t="shared" si="152"/>
        <v>0.56319444444444444</v>
      </c>
      <c r="T73" s="107">
        <f t="shared" si="153"/>
        <v>0.56874999999999998</v>
      </c>
      <c r="U73" s="107">
        <f t="shared" si="154"/>
        <v>0.58958333333333335</v>
      </c>
      <c r="V73" s="107">
        <f t="shared" si="155"/>
        <v>0.6020833333333333</v>
      </c>
      <c r="W73" s="107">
        <f t="shared" si="156"/>
        <v>0.61458333333333326</v>
      </c>
      <c r="X73" s="107">
        <f t="shared" si="157"/>
        <v>0.6284722222222221</v>
      </c>
      <c r="Y73" s="107">
        <f t="shared" si="158"/>
        <v>0.64236111111111094</v>
      </c>
      <c r="Z73" s="107">
        <f t="shared" si="159"/>
        <v>0.65624999999999978</v>
      </c>
      <c r="AA73" s="107">
        <f t="shared" si="160"/>
        <v>0.67013888888888862</v>
      </c>
      <c r="AB73" s="107">
        <f t="shared" si="161"/>
        <v>0.68749999999999978</v>
      </c>
      <c r="AC73" s="107">
        <f t="shared" si="162"/>
        <v>0.71180555555555536</v>
      </c>
      <c r="AD73" s="107">
        <f t="shared" si="162"/>
        <v>0.73611111111111094</v>
      </c>
      <c r="AE73" s="107"/>
      <c r="AF73" s="107"/>
      <c r="AG73" s="107">
        <f t="shared" si="163"/>
        <v>0.89930555555555547</v>
      </c>
      <c r="AH73" s="107">
        <f t="shared" si="164"/>
        <v>0.91319444444444431</v>
      </c>
      <c r="AI73" s="107">
        <f t="shared" si="165"/>
        <v>0.93402777777777768</v>
      </c>
      <c r="AJ73" s="107"/>
      <c r="AK73" s="107"/>
      <c r="AL73" s="107"/>
      <c r="AM73" s="55"/>
      <c r="AN73" s="59"/>
      <c r="AO73" s="59"/>
      <c r="AP73" s="61" t="s">
        <v>11</v>
      </c>
      <c r="AQ73" s="72"/>
      <c r="AR73" s="72"/>
      <c r="AS73" s="72"/>
      <c r="AT73" s="55"/>
      <c r="AU73" s="55"/>
      <c r="AV73" s="107">
        <f>AV72+TIME(,3,)</f>
        <v>0.24444444444444438</v>
      </c>
      <c r="AW73" s="107">
        <f t="shared" ref="AW73:AY73" si="183">AW72+TIME(,3,)</f>
        <v>0.2541666666666666</v>
      </c>
      <c r="AX73" s="107">
        <f t="shared" si="183"/>
        <v>0.27083333333333326</v>
      </c>
      <c r="AY73" s="107">
        <f t="shared" si="183"/>
        <v>0.28333333333333327</v>
      </c>
      <c r="AZ73" s="107">
        <f t="shared" ref="AZ73" si="184">AZ72+TIME(,3,)</f>
        <v>0.29166666666666663</v>
      </c>
      <c r="BA73" s="107">
        <f t="shared" ref="BA73" si="185">BA72+TIME(,3,)</f>
        <v>0.30416666666666664</v>
      </c>
      <c r="BB73" s="107">
        <f t="shared" ref="BB73:BF73" si="186">BB72+TIME(,3,)</f>
        <v>0.31666666666666665</v>
      </c>
      <c r="BC73" s="107">
        <f t="shared" si="186"/>
        <v>0.33194444444444443</v>
      </c>
      <c r="BD73" s="107">
        <f t="shared" si="186"/>
        <v>0.34374999999999994</v>
      </c>
      <c r="BE73" s="107">
        <f t="shared" si="186"/>
        <v>0.35902777777777772</v>
      </c>
      <c r="BF73" s="107">
        <f t="shared" si="186"/>
        <v>0.37638888888888888</v>
      </c>
      <c r="BG73" s="107"/>
      <c r="BH73" s="107"/>
      <c r="BI73" s="107"/>
      <c r="BJ73" s="107">
        <f t="shared" ref="BJ73" si="187">BJ72+TIME(,3,)</f>
        <v>0.58055555555555549</v>
      </c>
      <c r="BK73" s="107">
        <f t="shared" ref="BK73" si="188">BK72+TIME(,3,)</f>
        <v>0.59097222222222212</v>
      </c>
      <c r="BL73" s="107">
        <f t="shared" ref="BL73" si="189">BL72+TIME(,3,)</f>
        <v>0.6069444444444444</v>
      </c>
      <c r="BM73" s="107">
        <f t="shared" ref="BM73" si="190">BM72+TIME(,3,)</f>
        <v>0.61944444444444435</v>
      </c>
      <c r="BN73" s="107">
        <f t="shared" ref="BN73" si="191">BN72+TIME(,3,)</f>
        <v>0.62777777777777777</v>
      </c>
      <c r="BO73" s="107">
        <f t="shared" ref="BO73" si="192">BO72+TIME(,3,)</f>
        <v>0.64027777777777772</v>
      </c>
      <c r="BP73" s="107">
        <f t="shared" ref="BP73:BR73" si="193">BP72+TIME(,3,)</f>
        <v>0.65416666666666667</v>
      </c>
      <c r="BQ73" s="107">
        <f t="shared" si="193"/>
        <v>0.66805555555555551</v>
      </c>
      <c r="BR73" s="107">
        <f t="shared" si="193"/>
        <v>0.6875</v>
      </c>
      <c r="BS73" s="107">
        <f t="shared" ref="BS73" si="194">BS72+TIME(,3,)</f>
        <v>0.70486111111111105</v>
      </c>
      <c r="BT73" s="107">
        <f t="shared" ref="BT73" si="195">BT72+TIME(,3,)</f>
        <v>0.72916666666666663</v>
      </c>
      <c r="BU73" s="107">
        <f t="shared" ref="BU73" si="196">BU72+TIME(,3,)</f>
        <v>0.7715277777777777</v>
      </c>
      <c r="BV73" s="107"/>
      <c r="BW73" s="107"/>
      <c r="BX73" s="107">
        <f t="shared" ref="BX73" si="197">BX72+TIME(,3,)</f>
        <v>0.91736111111111107</v>
      </c>
      <c r="BY73" s="107">
        <f t="shared" ref="BY73" si="198">BY72+TIME(,3,)</f>
        <v>0.93819444444444444</v>
      </c>
      <c r="BZ73" s="107">
        <f t="shared" ref="BZ73" si="199">BZ72+TIME(,3,)</f>
        <v>0.95000000000000007</v>
      </c>
      <c r="CA73" s="107"/>
      <c r="CB73" s="107"/>
      <c r="CC73" s="107"/>
      <c r="CD73" s="55"/>
      <c r="CE73" s="55"/>
      <c r="CF73" s="55"/>
      <c r="CG73" s="55"/>
      <c r="CH73" s="55"/>
      <c r="CI73" s="55"/>
      <c r="CJ73" s="55"/>
      <c r="CK73" s="55"/>
      <c r="CL73" s="55"/>
      <c r="CM73" s="42"/>
      <c r="CN73" s="42"/>
      <c r="CO73" s="63"/>
      <c r="CP73" s="47"/>
      <c r="CQ73" s="47"/>
      <c r="CR73" s="47"/>
      <c r="CS73" s="47"/>
      <c r="CT73" s="14"/>
      <c r="CU73" s="14"/>
      <c r="CV73" s="14"/>
      <c r="CW73" s="14"/>
      <c r="CX73" s="14"/>
      <c r="CY73" s="14"/>
      <c r="CZ73" s="14"/>
      <c r="DA73" s="14"/>
      <c r="DB73" s="14"/>
      <c r="DC73" s="14"/>
      <c r="DD73" s="14"/>
      <c r="DE73" s="14"/>
      <c r="DF73" s="14"/>
      <c r="DG73" s="14"/>
      <c r="DH73" s="14"/>
      <c r="DI73" s="14"/>
      <c r="DJ73" s="14"/>
      <c r="DK73" s="14"/>
      <c r="DL73" s="14"/>
      <c r="DM73" s="14"/>
      <c r="DN73" s="14"/>
      <c r="DO73" s="14"/>
      <c r="DP73" s="14"/>
      <c r="DQ73" s="14"/>
      <c r="DR73" s="14"/>
      <c r="DS73" s="14"/>
      <c r="DT73" s="14"/>
      <c r="DU73" s="14"/>
      <c r="DV73" s="14"/>
      <c r="DW73" s="14"/>
      <c r="DX73" s="14"/>
      <c r="DY73" s="14"/>
      <c r="DZ73" s="23"/>
      <c r="EA73" s="23"/>
      <c r="EB73" s="23"/>
      <c r="EC73" s="23"/>
      <c r="ED73" s="23"/>
      <c r="EE73" s="23"/>
      <c r="EF73" s="23"/>
      <c r="EG73" s="23"/>
      <c r="EH73" s="23"/>
      <c r="EI73" s="23"/>
      <c r="EJ73" s="23"/>
      <c r="EK73" s="23"/>
      <c r="EL73" s="23"/>
      <c r="EM73" s="23"/>
      <c r="EN73" s="23"/>
      <c r="EO73" s="23"/>
      <c r="EP73" s="23"/>
      <c r="EQ73" s="23"/>
      <c r="ER73" s="23"/>
      <c r="ES73" s="23"/>
      <c r="ET73" s="23"/>
      <c r="EU73" s="23"/>
      <c r="EV73" s="23"/>
      <c r="EW73" s="23"/>
      <c r="EX73" s="23"/>
      <c r="EY73" s="23"/>
    </row>
    <row r="74" spans="1:155" s="24" customFormat="1" ht="20.100000000000001" customHeight="1">
      <c r="A74" s="60" t="s">
        <v>60</v>
      </c>
      <c r="B74" s="39"/>
      <c r="C74" s="39"/>
      <c r="D74" s="39"/>
      <c r="E74" s="107">
        <f>E73+TIME(,2,)</f>
        <v>0.22847222222222219</v>
      </c>
      <c r="F74" s="107">
        <f t="shared" ref="F74:H76" si="200">F73+TIME(,2,)</f>
        <v>0.23680555555555552</v>
      </c>
      <c r="G74" s="107">
        <f t="shared" si="200"/>
        <v>0.25486111111111109</v>
      </c>
      <c r="H74" s="107">
        <f t="shared" ref="H74:O76" si="201">H73+TIME(,2,)</f>
        <v>0.26874999999999993</v>
      </c>
      <c r="I74" s="107">
        <f t="shared" ref="I74" si="202">I73+TIME(,2,)</f>
        <v>0.27986111111111106</v>
      </c>
      <c r="J74" s="107">
        <f t="shared" si="201"/>
        <v>0.29236111111111107</v>
      </c>
      <c r="K74" s="107">
        <f t="shared" si="201"/>
        <v>0.30486111111111108</v>
      </c>
      <c r="L74" s="107">
        <f t="shared" si="201"/>
        <v>0.31736111111111109</v>
      </c>
      <c r="M74" s="107">
        <f t="shared" si="201"/>
        <v>0.32777777777777778</v>
      </c>
      <c r="N74" s="107">
        <f t="shared" si="201"/>
        <v>0.34513888888888888</v>
      </c>
      <c r="O74" s="107">
        <f t="shared" si="201"/>
        <v>0.3659722222222222</v>
      </c>
      <c r="P74" s="107"/>
      <c r="Q74" s="107"/>
      <c r="R74" s="107"/>
      <c r="S74" s="107">
        <f t="shared" ref="S74:S76" si="203">S73+TIME(,2,)</f>
        <v>0.56458333333333333</v>
      </c>
      <c r="T74" s="107">
        <f t="shared" ref="T74:T76" si="204">T73+TIME(,2,)</f>
        <v>0.57013888888888886</v>
      </c>
      <c r="U74" s="107">
        <f t="shared" ref="U74:U76" si="205">U73+TIME(,2,)</f>
        <v>0.59097222222222223</v>
      </c>
      <c r="V74" s="107">
        <f t="shared" ref="V74:V76" si="206">V73+TIME(,2,)</f>
        <v>0.60347222222222219</v>
      </c>
      <c r="W74" s="107">
        <f t="shared" ref="W74" si="207">W73+TIME(,2,)</f>
        <v>0.61597222222222214</v>
      </c>
      <c r="X74" s="107">
        <f t="shared" ref="X74" si="208">X73+TIME(,2,)</f>
        <v>0.62986111111111098</v>
      </c>
      <c r="Y74" s="107">
        <f t="shared" ref="Y74" si="209">Y73+TIME(,2,)</f>
        <v>0.64374999999999982</v>
      </c>
      <c r="Z74" s="107">
        <f t="shared" ref="Z74" si="210">Z73+TIME(,2,)</f>
        <v>0.65763888888888866</v>
      </c>
      <c r="AA74" s="107">
        <f t="shared" ref="AA74:AA76" si="211">AA73+TIME(,2,)</f>
        <v>0.6715277777777775</v>
      </c>
      <c r="AB74" s="107">
        <f t="shared" ref="AB74:AB76" si="212">AB73+TIME(,2,)</f>
        <v>0.68888888888888866</v>
      </c>
      <c r="AC74" s="107">
        <f t="shared" ref="AC74:AD76" si="213">AC73+TIME(,2,)</f>
        <v>0.71319444444444424</v>
      </c>
      <c r="AD74" s="107">
        <f t="shared" si="213"/>
        <v>0.73749999999999982</v>
      </c>
      <c r="AE74" s="107"/>
      <c r="AF74" s="107"/>
      <c r="AG74" s="107">
        <f t="shared" ref="AG74:AG76" si="214">AG73+TIME(,2,)</f>
        <v>0.90069444444444435</v>
      </c>
      <c r="AH74" s="107">
        <f t="shared" ref="AH74:AH76" si="215">AH73+TIME(,2,)</f>
        <v>0.91458333333333319</v>
      </c>
      <c r="AI74" s="107">
        <f t="shared" ref="AI74:AI76" si="216">AI73+TIME(,2,)</f>
        <v>0.93541666666666656</v>
      </c>
      <c r="AJ74" s="107"/>
      <c r="AK74" s="107"/>
      <c r="AL74" s="107"/>
      <c r="AM74" s="55"/>
      <c r="AN74" s="59"/>
      <c r="AO74" s="59"/>
      <c r="AP74" s="61" t="s">
        <v>4</v>
      </c>
      <c r="AQ74" s="72"/>
      <c r="AR74" s="72"/>
      <c r="AS74" s="72"/>
      <c r="AT74" s="55"/>
      <c r="AU74" s="55"/>
      <c r="AV74" s="107">
        <f>AV73+TIME(,1,)</f>
        <v>0.24513888888888882</v>
      </c>
      <c r="AW74" s="107">
        <f t="shared" ref="AW74:AY74" si="217">AW73+TIME(,1,)</f>
        <v>0.25486111111111104</v>
      </c>
      <c r="AX74" s="107">
        <f t="shared" si="217"/>
        <v>0.2715277777777777</v>
      </c>
      <c r="AY74" s="107">
        <f t="shared" si="217"/>
        <v>0.28402777777777771</v>
      </c>
      <c r="AZ74" s="107">
        <f t="shared" ref="AZ74" si="218">AZ73+TIME(,1,)</f>
        <v>0.29236111111111107</v>
      </c>
      <c r="BA74" s="107">
        <f t="shared" ref="BA74" si="219">BA73+TIME(,1,)</f>
        <v>0.30486111111111108</v>
      </c>
      <c r="BB74" s="107">
        <f t="shared" ref="BB74:BF74" si="220">BB73+TIME(,1,)</f>
        <v>0.31736111111111109</v>
      </c>
      <c r="BC74" s="107">
        <f t="shared" si="220"/>
        <v>0.33263888888888887</v>
      </c>
      <c r="BD74" s="107">
        <f t="shared" si="220"/>
        <v>0.34444444444444439</v>
      </c>
      <c r="BE74" s="107">
        <f t="shared" si="220"/>
        <v>0.35972222222222217</v>
      </c>
      <c r="BF74" s="107">
        <f t="shared" si="220"/>
        <v>0.37708333333333333</v>
      </c>
      <c r="BG74" s="107"/>
      <c r="BH74" s="107"/>
      <c r="BI74" s="107"/>
      <c r="BJ74" s="107">
        <f t="shared" ref="BJ74" si="221">BJ73+TIME(,1,)</f>
        <v>0.58124999999999993</v>
      </c>
      <c r="BK74" s="107">
        <f t="shared" ref="BK74" si="222">BK73+TIME(,1,)</f>
        <v>0.59166666666666656</v>
      </c>
      <c r="BL74" s="107">
        <f t="shared" ref="BL74" si="223">BL73+TIME(,1,)</f>
        <v>0.60763888888888884</v>
      </c>
      <c r="BM74" s="107">
        <f t="shared" ref="BM74" si="224">BM73+TIME(,1,)</f>
        <v>0.6201388888888888</v>
      </c>
      <c r="BN74" s="107">
        <f t="shared" ref="BN74" si="225">BN73+TIME(,1,)</f>
        <v>0.62847222222222221</v>
      </c>
      <c r="BO74" s="107">
        <f t="shared" ref="BO74" si="226">BO73+TIME(,1,)</f>
        <v>0.64097222222222217</v>
      </c>
      <c r="BP74" s="107">
        <f t="shared" ref="BP74:BR74" si="227">BP73+TIME(,1,)</f>
        <v>0.65486111111111112</v>
      </c>
      <c r="BQ74" s="107">
        <f t="shared" si="227"/>
        <v>0.66874999999999996</v>
      </c>
      <c r="BR74" s="107">
        <f t="shared" si="227"/>
        <v>0.68819444444444444</v>
      </c>
      <c r="BS74" s="107">
        <f t="shared" ref="BS74" si="228">BS73+TIME(,1,)</f>
        <v>0.70555555555555549</v>
      </c>
      <c r="BT74" s="107">
        <f t="shared" ref="BT74" si="229">BT73+TIME(,1,)</f>
        <v>0.72986111111111107</v>
      </c>
      <c r="BU74" s="107">
        <f t="shared" ref="BU74" si="230">BU73+TIME(,1,)</f>
        <v>0.77222222222222214</v>
      </c>
      <c r="BV74" s="107"/>
      <c r="BW74" s="107"/>
      <c r="BX74" s="107">
        <f t="shared" ref="BX74" si="231">BX73+TIME(,1,)</f>
        <v>0.91805555555555551</v>
      </c>
      <c r="BY74" s="107">
        <f t="shared" ref="BY74" si="232">BY73+TIME(,1,)</f>
        <v>0.93888888888888888</v>
      </c>
      <c r="BZ74" s="107">
        <f t="shared" ref="BZ74" si="233">BZ73+TIME(,1,)</f>
        <v>0.95069444444444451</v>
      </c>
      <c r="CA74" s="107"/>
      <c r="CB74" s="107"/>
      <c r="CC74" s="107"/>
      <c r="CD74" s="55"/>
      <c r="CE74" s="55"/>
      <c r="CF74" s="55"/>
      <c r="CG74" s="55"/>
      <c r="CH74" s="55"/>
      <c r="CI74" s="55"/>
      <c r="CJ74" s="55"/>
      <c r="CK74" s="55"/>
      <c r="CL74" s="55"/>
      <c r="CM74" s="42"/>
      <c r="CN74" s="42"/>
      <c r="CO74" s="63"/>
      <c r="CP74" s="47"/>
      <c r="CQ74" s="47"/>
      <c r="CR74" s="47"/>
      <c r="CS74" s="47"/>
      <c r="CT74" s="14"/>
      <c r="CU74" s="14"/>
      <c r="CV74" s="14"/>
      <c r="CW74" s="14"/>
      <c r="CX74" s="14"/>
      <c r="CY74" s="14"/>
      <c r="CZ74" s="14"/>
      <c r="DA74" s="14"/>
      <c r="DB74" s="14"/>
      <c r="DC74" s="14"/>
      <c r="DD74" s="14"/>
      <c r="DE74" s="14"/>
      <c r="DF74" s="14"/>
      <c r="DG74" s="14"/>
      <c r="DH74" s="14"/>
      <c r="DI74" s="14"/>
      <c r="DJ74" s="14"/>
      <c r="DK74" s="14"/>
      <c r="DL74" s="14"/>
      <c r="DM74" s="14"/>
      <c r="DN74" s="14"/>
      <c r="DO74" s="14"/>
      <c r="DP74" s="14"/>
      <c r="DQ74" s="14"/>
      <c r="DR74" s="14"/>
      <c r="DS74" s="14"/>
      <c r="DT74" s="14"/>
      <c r="DU74" s="14"/>
      <c r="DV74" s="14"/>
      <c r="DW74" s="14"/>
      <c r="DX74" s="14"/>
      <c r="DY74" s="14"/>
      <c r="DZ74" s="23"/>
      <c r="EA74" s="23"/>
      <c r="EB74" s="23"/>
      <c r="EC74" s="23"/>
      <c r="ED74" s="23"/>
      <c r="EE74" s="23"/>
      <c r="EF74" s="23"/>
      <c r="EG74" s="23"/>
      <c r="EH74" s="23"/>
      <c r="EI74" s="23"/>
      <c r="EJ74" s="23"/>
      <c r="EK74" s="23"/>
      <c r="EL74" s="23"/>
      <c r="EM74" s="23"/>
      <c r="EN74" s="23"/>
      <c r="EO74" s="23"/>
      <c r="EP74" s="23"/>
      <c r="EQ74" s="23"/>
      <c r="ER74" s="23"/>
      <c r="ES74" s="23"/>
      <c r="ET74" s="23"/>
      <c r="EU74" s="23"/>
      <c r="EV74" s="23"/>
      <c r="EW74" s="23"/>
      <c r="EX74" s="23"/>
      <c r="EY74" s="23"/>
    </row>
    <row r="75" spans="1:155" s="24" customFormat="1" ht="20.100000000000001" customHeight="1">
      <c r="A75" s="57" t="s">
        <v>40</v>
      </c>
      <c r="B75" s="82"/>
      <c r="C75" s="82"/>
      <c r="D75" s="82"/>
      <c r="E75" s="106">
        <f>E74+TIME(,2,)</f>
        <v>0.22986111111111107</v>
      </c>
      <c r="F75" s="106">
        <f t="shared" si="200"/>
        <v>0.2381944444444444</v>
      </c>
      <c r="G75" s="106">
        <f t="shared" si="200"/>
        <v>0.25624999999999998</v>
      </c>
      <c r="H75" s="106">
        <f t="shared" si="200"/>
        <v>0.27013888888888882</v>
      </c>
      <c r="I75" s="106"/>
      <c r="J75" s="106"/>
      <c r="K75" s="106"/>
      <c r="L75" s="106">
        <f t="shared" si="201"/>
        <v>0.31874999999999998</v>
      </c>
      <c r="M75" s="106">
        <f t="shared" si="201"/>
        <v>0.32916666666666666</v>
      </c>
      <c r="N75" s="106">
        <f t="shared" si="201"/>
        <v>0.34652777777777777</v>
      </c>
      <c r="O75" s="106"/>
      <c r="P75" s="106"/>
      <c r="Q75" s="106"/>
      <c r="R75" s="106"/>
      <c r="S75" s="106">
        <f t="shared" si="203"/>
        <v>0.56597222222222221</v>
      </c>
      <c r="T75" s="106">
        <f t="shared" si="204"/>
        <v>0.57152777777777775</v>
      </c>
      <c r="U75" s="106">
        <f t="shared" si="205"/>
        <v>0.59236111111111112</v>
      </c>
      <c r="V75" s="106">
        <f t="shared" si="206"/>
        <v>0.60486111111111107</v>
      </c>
      <c r="W75" s="106"/>
      <c r="X75" s="106"/>
      <c r="Y75" s="106"/>
      <c r="Z75" s="106"/>
      <c r="AA75" s="106">
        <f t="shared" si="211"/>
        <v>0.67291666666666639</v>
      </c>
      <c r="AB75" s="106">
        <f t="shared" si="212"/>
        <v>0.69027777777777755</v>
      </c>
      <c r="AC75" s="106">
        <f t="shared" si="213"/>
        <v>0.71458333333333313</v>
      </c>
      <c r="AD75" s="106">
        <f t="shared" si="213"/>
        <v>0.73888888888888871</v>
      </c>
      <c r="AE75" s="106"/>
      <c r="AF75" s="106"/>
      <c r="AG75" s="106">
        <f t="shared" si="214"/>
        <v>0.90208333333333324</v>
      </c>
      <c r="AH75" s="106">
        <f t="shared" si="215"/>
        <v>0.91597222222222208</v>
      </c>
      <c r="AI75" s="106">
        <f t="shared" si="216"/>
        <v>0.93680555555555545</v>
      </c>
      <c r="AJ75" s="106"/>
      <c r="AK75" s="106"/>
      <c r="AL75" s="106"/>
      <c r="AM75" s="55"/>
      <c r="AN75" s="59"/>
      <c r="AO75" s="59"/>
      <c r="AP75" s="65" t="s">
        <v>9</v>
      </c>
      <c r="AQ75" s="71"/>
      <c r="AR75" s="71"/>
      <c r="AS75" s="71"/>
      <c r="AT75" s="58"/>
      <c r="AU75" s="58"/>
      <c r="AV75" s="106">
        <f>AV74+TIME(,2,)</f>
        <v>0.24652777777777771</v>
      </c>
      <c r="AW75" s="106">
        <f t="shared" ref="AW75:AY76" si="234">AW74+TIME(,2,)</f>
        <v>0.25624999999999992</v>
      </c>
      <c r="AX75" s="106">
        <f t="shared" si="234"/>
        <v>0.27291666666666659</v>
      </c>
      <c r="AY75" s="106">
        <f t="shared" si="234"/>
        <v>0.2854166666666666</v>
      </c>
      <c r="AZ75" s="106">
        <f t="shared" ref="AZ75:AZ76" si="235">AZ74+TIME(,2,)</f>
        <v>0.29374999999999996</v>
      </c>
      <c r="BA75" s="106">
        <f t="shared" ref="BA75:BA76" si="236">BA74+TIME(,2,)</f>
        <v>0.30624999999999997</v>
      </c>
      <c r="BB75" s="106">
        <f t="shared" ref="BB75:BF76" si="237">BB74+TIME(,2,)</f>
        <v>0.31874999999999998</v>
      </c>
      <c r="BC75" s="106">
        <f t="shared" si="237"/>
        <v>0.33402777777777776</v>
      </c>
      <c r="BD75" s="106">
        <f t="shared" si="237"/>
        <v>0.34583333333333327</v>
      </c>
      <c r="BE75" s="106">
        <f t="shared" si="237"/>
        <v>0.36111111111111105</v>
      </c>
      <c r="BF75" s="106">
        <f t="shared" si="237"/>
        <v>0.37847222222222221</v>
      </c>
      <c r="BG75" s="106"/>
      <c r="BH75" s="106"/>
      <c r="BI75" s="106"/>
      <c r="BJ75" s="106">
        <f t="shared" ref="BJ75:BJ76" si="238">BJ74+TIME(,2,)</f>
        <v>0.58263888888888882</v>
      </c>
      <c r="BK75" s="106">
        <f t="shared" ref="BK75:BK76" si="239">BK74+TIME(,2,)</f>
        <v>0.59305555555555545</v>
      </c>
      <c r="BL75" s="106">
        <f t="shared" ref="BL75:BL76" si="240">BL74+TIME(,2,)</f>
        <v>0.60902777777777772</v>
      </c>
      <c r="BM75" s="106">
        <f t="shared" ref="BM75:BM76" si="241">BM74+TIME(,2,)</f>
        <v>0.62152777777777768</v>
      </c>
      <c r="BN75" s="106">
        <f t="shared" ref="BN75:BN76" si="242">BN74+TIME(,2,)</f>
        <v>0.62986111111111109</v>
      </c>
      <c r="BO75" s="106">
        <f t="shared" ref="BO75:BO76" si="243">BO74+TIME(,2,)</f>
        <v>0.64236111111111105</v>
      </c>
      <c r="BP75" s="106">
        <f t="shared" ref="BP75:BS76" si="244">BP74+TIME(,2,)</f>
        <v>0.65625</v>
      </c>
      <c r="BQ75" s="106">
        <f t="shared" si="244"/>
        <v>0.67013888888888884</v>
      </c>
      <c r="BR75" s="106">
        <f t="shared" si="244"/>
        <v>0.68958333333333333</v>
      </c>
      <c r="BS75" s="106">
        <f t="shared" ref="BS75" si="245">BS74+TIME(,2,)</f>
        <v>0.70694444444444438</v>
      </c>
      <c r="BT75" s="106">
        <f t="shared" ref="BT75" si="246">BT74+TIME(,2,)</f>
        <v>0.73124999999999996</v>
      </c>
      <c r="BU75" s="106">
        <f t="shared" ref="BU75" si="247">BU74+TIME(,2,)</f>
        <v>0.77361111111111103</v>
      </c>
      <c r="BV75" s="106"/>
      <c r="BW75" s="106"/>
      <c r="BX75" s="106">
        <f t="shared" ref="BX75:BX76" si="248">BX74+TIME(,2,)</f>
        <v>0.9194444444444444</v>
      </c>
      <c r="BY75" s="106">
        <f t="shared" ref="BY75" si="249">BY74+TIME(,2,)</f>
        <v>0.94027777777777777</v>
      </c>
      <c r="BZ75" s="106">
        <f t="shared" ref="BZ75" si="250">BZ74+TIME(,2,)</f>
        <v>0.95208333333333339</v>
      </c>
      <c r="CA75" s="106"/>
      <c r="CB75" s="106"/>
      <c r="CC75" s="106"/>
      <c r="CD75" s="55"/>
      <c r="CE75" s="55"/>
      <c r="CF75" s="55"/>
      <c r="CG75" s="55"/>
      <c r="CH75" s="55"/>
      <c r="CI75" s="55"/>
      <c r="CJ75" s="55"/>
      <c r="CK75" s="55"/>
      <c r="CL75" s="55"/>
      <c r="CM75" s="42"/>
      <c r="CN75" s="42"/>
      <c r="CO75" s="63"/>
      <c r="CP75" s="47"/>
      <c r="CQ75" s="47"/>
      <c r="CR75" s="47"/>
      <c r="CS75" s="47"/>
      <c r="CT75" s="14"/>
      <c r="CU75" s="14"/>
      <c r="CV75" s="14"/>
      <c r="CW75" s="14"/>
      <c r="CX75" s="14"/>
      <c r="CY75" s="14"/>
      <c r="CZ75" s="14"/>
      <c r="DA75" s="14"/>
      <c r="DB75" s="14"/>
      <c r="DC75" s="14"/>
      <c r="DD75" s="14"/>
      <c r="DE75" s="14"/>
      <c r="DF75" s="14"/>
      <c r="DG75" s="14"/>
      <c r="DH75" s="14"/>
      <c r="DI75" s="14"/>
      <c r="DJ75" s="14"/>
      <c r="DK75" s="14"/>
      <c r="DL75" s="14"/>
      <c r="DM75" s="14"/>
      <c r="DN75" s="14"/>
      <c r="DO75" s="14"/>
      <c r="DP75" s="14"/>
      <c r="DQ75" s="14"/>
      <c r="DR75" s="14"/>
      <c r="DS75" s="14"/>
      <c r="DT75" s="14"/>
      <c r="DU75" s="14"/>
      <c r="DV75" s="14"/>
      <c r="DW75" s="14"/>
      <c r="DX75" s="14"/>
      <c r="DY75" s="14"/>
      <c r="DZ75" s="23"/>
      <c r="EA75" s="23"/>
      <c r="EB75" s="23"/>
      <c r="EC75" s="23"/>
      <c r="ED75" s="23"/>
      <c r="EE75" s="23"/>
      <c r="EF75" s="23"/>
      <c r="EG75" s="23"/>
      <c r="EH75" s="23"/>
      <c r="EI75" s="23"/>
      <c r="EJ75" s="23"/>
      <c r="EK75" s="23"/>
      <c r="EL75" s="23"/>
      <c r="EM75" s="23"/>
      <c r="EN75" s="23"/>
      <c r="EO75" s="23"/>
      <c r="EP75" s="23"/>
      <c r="EQ75" s="23"/>
      <c r="ER75" s="23"/>
      <c r="ES75" s="23"/>
      <c r="ET75" s="23"/>
      <c r="EU75" s="23"/>
      <c r="EV75" s="23"/>
      <c r="EW75" s="23"/>
      <c r="EX75" s="23"/>
      <c r="EY75" s="23"/>
    </row>
    <row r="76" spans="1:155" s="24" customFormat="1" ht="20.100000000000001" customHeight="1">
      <c r="A76" s="60" t="s">
        <v>41</v>
      </c>
      <c r="B76" s="39"/>
      <c r="C76" s="39"/>
      <c r="D76" s="39"/>
      <c r="E76" s="107">
        <f>E75+TIME(,2,)</f>
        <v>0.23124999999999996</v>
      </c>
      <c r="F76" s="107">
        <f t="shared" si="200"/>
        <v>0.23958333333333329</v>
      </c>
      <c r="G76" s="107">
        <f t="shared" si="200"/>
        <v>0.25763888888888886</v>
      </c>
      <c r="H76" s="107">
        <f t="shared" si="200"/>
        <v>0.2715277777777777</v>
      </c>
      <c r="I76" s="107"/>
      <c r="J76" s="107"/>
      <c r="K76" s="107"/>
      <c r="L76" s="107">
        <f t="shared" si="201"/>
        <v>0.32013888888888886</v>
      </c>
      <c r="M76" s="107">
        <f t="shared" si="201"/>
        <v>0.33055555555555555</v>
      </c>
      <c r="N76" s="107">
        <f t="shared" si="201"/>
        <v>0.34791666666666665</v>
      </c>
      <c r="O76" s="107"/>
      <c r="P76" s="107"/>
      <c r="Q76" s="107"/>
      <c r="R76" s="107"/>
      <c r="S76" s="107">
        <f t="shared" si="203"/>
        <v>0.56736111111111109</v>
      </c>
      <c r="T76" s="107">
        <f t="shared" si="204"/>
        <v>0.57291666666666663</v>
      </c>
      <c r="U76" s="107">
        <f t="shared" si="205"/>
        <v>0.59375</v>
      </c>
      <c r="V76" s="107">
        <f t="shared" si="206"/>
        <v>0.60624999999999996</v>
      </c>
      <c r="W76" s="107"/>
      <c r="X76" s="107"/>
      <c r="Y76" s="107"/>
      <c r="Z76" s="107"/>
      <c r="AA76" s="107">
        <f t="shared" si="211"/>
        <v>0.67430555555555527</v>
      </c>
      <c r="AB76" s="107">
        <f t="shared" si="212"/>
        <v>0.69166666666666643</v>
      </c>
      <c r="AC76" s="107">
        <f t="shared" si="213"/>
        <v>0.71597222222222201</v>
      </c>
      <c r="AD76" s="107">
        <f t="shared" si="213"/>
        <v>0.74027777777777759</v>
      </c>
      <c r="AE76" s="107"/>
      <c r="AF76" s="107"/>
      <c r="AG76" s="107">
        <f t="shared" si="214"/>
        <v>0.90347222222222212</v>
      </c>
      <c r="AH76" s="107">
        <f t="shared" si="215"/>
        <v>0.91736111111111096</v>
      </c>
      <c r="AI76" s="107">
        <f t="shared" si="216"/>
        <v>0.93819444444444433</v>
      </c>
      <c r="AJ76" s="107"/>
      <c r="AK76" s="107"/>
      <c r="AL76" s="107"/>
      <c r="AM76" s="55"/>
      <c r="AN76" s="59"/>
      <c r="AO76" s="59"/>
      <c r="AP76" s="60" t="s">
        <v>10</v>
      </c>
      <c r="AQ76" s="69"/>
      <c r="AR76" s="69"/>
      <c r="AS76" s="69"/>
      <c r="AT76" s="55"/>
      <c r="AU76" s="55"/>
      <c r="AV76" s="107">
        <f>AV75+TIME(,2,)</f>
        <v>0.24791666666666659</v>
      </c>
      <c r="AW76" s="107">
        <f t="shared" si="234"/>
        <v>0.25763888888888881</v>
      </c>
      <c r="AX76" s="107">
        <f t="shared" si="234"/>
        <v>0.27430555555555547</v>
      </c>
      <c r="AY76" s="107">
        <f t="shared" si="234"/>
        <v>0.28680555555555548</v>
      </c>
      <c r="AZ76" s="107">
        <f t="shared" si="235"/>
        <v>0.29513888888888884</v>
      </c>
      <c r="BA76" s="107">
        <f t="shared" si="236"/>
        <v>0.30763888888888885</v>
      </c>
      <c r="BB76" s="107">
        <f t="shared" si="237"/>
        <v>0.32013888888888886</v>
      </c>
      <c r="BC76" s="107"/>
      <c r="BD76" s="107">
        <f t="shared" si="237"/>
        <v>0.34722222222222215</v>
      </c>
      <c r="BE76" s="107"/>
      <c r="BF76" s="107"/>
      <c r="BG76" s="107"/>
      <c r="BH76" s="107"/>
      <c r="BI76" s="107"/>
      <c r="BJ76" s="107">
        <f t="shared" si="238"/>
        <v>0.5840277777777777</v>
      </c>
      <c r="BK76" s="107">
        <f t="shared" si="239"/>
        <v>0.59444444444444433</v>
      </c>
      <c r="BL76" s="107">
        <f t="shared" si="240"/>
        <v>0.61041666666666661</v>
      </c>
      <c r="BM76" s="107">
        <f t="shared" si="241"/>
        <v>0.62291666666666656</v>
      </c>
      <c r="BN76" s="107">
        <f t="shared" si="242"/>
        <v>0.63124999999999998</v>
      </c>
      <c r="BO76" s="107">
        <f t="shared" si="243"/>
        <v>0.64374999999999993</v>
      </c>
      <c r="BP76" s="107">
        <f t="shared" si="244"/>
        <v>0.65763888888888888</v>
      </c>
      <c r="BQ76" s="107"/>
      <c r="BR76" s="107">
        <f t="shared" si="244"/>
        <v>0.69097222222222221</v>
      </c>
      <c r="BS76" s="107">
        <f t="shared" si="244"/>
        <v>0.70833333333333326</v>
      </c>
      <c r="BT76" s="107"/>
      <c r="BU76" s="107"/>
      <c r="BV76" s="107"/>
      <c r="BW76" s="107"/>
      <c r="BX76" s="107">
        <f t="shared" si="248"/>
        <v>0.92083333333333328</v>
      </c>
      <c r="BY76" s="107"/>
      <c r="BZ76" s="107"/>
      <c r="CA76" s="107"/>
      <c r="CB76" s="107"/>
      <c r="CC76" s="107"/>
      <c r="CD76" s="55"/>
      <c r="CE76" s="55"/>
      <c r="CF76" s="55"/>
      <c r="CG76" s="55"/>
      <c r="CH76" s="55"/>
      <c r="CI76" s="55"/>
      <c r="CJ76" s="55"/>
      <c r="CK76" s="55"/>
      <c r="CL76" s="55"/>
      <c r="CM76" s="42"/>
      <c r="CN76" s="42"/>
      <c r="CO76" s="63"/>
      <c r="CP76" s="47"/>
      <c r="CQ76" s="47"/>
      <c r="CR76" s="47"/>
      <c r="CS76" s="47"/>
      <c r="CT76" s="14"/>
      <c r="CU76" s="14"/>
      <c r="CV76" s="14"/>
      <c r="CW76" s="14"/>
      <c r="CX76" s="14"/>
      <c r="CY76" s="14"/>
      <c r="CZ76" s="14"/>
      <c r="DA76" s="14"/>
      <c r="DB76" s="14"/>
      <c r="DC76" s="14"/>
      <c r="DD76" s="14"/>
      <c r="DE76" s="14"/>
      <c r="DF76" s="14"/>
      <c r="DG76" s="14"/>
      <c r="DH76" s="14"/>
      <c r="DI76" s="14"/>
      <c r="DJ76" s="14"/>
      <c r="DK76" s="14"/>
      <c r="DL76" s="14"/>
      <c r="DM76" s="14"/>
      <c r="DN76" s="14"/>
      <c r="DO76" s="14"/>
      <c r="DP76" s="14"/>
      <c r="DQ76" s="14"/>
      <c r="DR76" s="14"/>
      <c r="DS76" s="14"/>
      <c r="DT76" s="14"/>
      <c r="DU76" s="14"/>
      <c r="DV76" s="14"/>
      <c r="DW76" s="14"/>
      <c r="DX76" s="14"/>
      <c r="DY76" s="14"/>
      <c r="DZ76" s="23"/>
      <c r="EA76" s="23"/>
      <c r="EB76" s="23"/>
      <c r="EC76" s="23"/>
      <c r="ED76" s="23"/>
      <c r="EE76" s="23"/>
      <c r="EF76" s="23"/>
      <c r="EG76" s="23"/>
      <c r="EH76" s="23"/>
      <c r="EI76" s="23"/>
      <c r="EJ76" s="23"/>
      <c r="EK76" s="23"/>
      <c r="EL76" s="23"/>
      <c r="EM76" s="23"/>
      <c r="EN76" s="23"/>
      <c r="EO76" s="23"/>
      <c r="EP76" s="23"/>
      <c r="EQ76" s="23"/>
      <c r="ER76" s="23"/>
      <c r="ES76" s="23"/>
      <c r="ET76" s="23"/>
      <c r="EU76" s="23"/>
      <c r="EV76" s="23"/>
      <c r="EW76" s="23"/>
      <c r="EX76" s="23"/>
      <c r="EY76" s="23"/>
    </row>
    <row r="77" spans="1:155" s="24" customFormat="1" ht="20.100000000000001" customHeight="1">
      <c r="A77" s="60"/>
      <c r="B77" s="38"/>
      <c r="C77" s="38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133"/>
      <c r="AL77" s="134"/>
      <c r="AM77" s="55"/>
      <c r="AN77" s="59"/>
      <c r="AO77" s="59"/>
      <c r="AP77" s="61"/>
      <c r="AQ77" s="55"/>
      <c r="AR77" s="55"/>
      <c r="AS77" s="55"/>
      <c r="AT77" s="55"/>
      <c r="AU77" s="55"/>
      <c r="AV77" s="55"/>
      <c r="AW77" s="55"/>
      <c r="AX77" s="55"/>
      <c r="AY77" s="55"/>
      <c r="AZ77" s="55"/>
      <c r="BA77" s="55"/>
      <c r="BB77" s="55"/>
      <c r="BC77" s="55"/>
      <c r="BD77" s="55"/>
      <c r="BE77" s="55"/>
      <c r="BF77" s="55"/>
      <c r="BG77" s="55"/>
      <c r="BH77" s="55"/>
      <c r="BI77" s="55"/>
      <c r="BJ77" s="55"/>
      <c r="BK77" s="55"/>
      <c r="BL77" s="55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5"/>
      <c r="CA77" s="55"/>
      <c r="CB77" s="55"/>
      <c r="CC77" s="55"/>
      <c r="CD77" s="55"/>
      <c r="CE77" s="55"/>
      <c r="CF77" s="55"/>
      <c r="CG77" s="55"/>
      <c r="CH77" s="55"/>
      <c r="CI77" s="55"/>
      <c r="CJ77" s="55"/>
      <c r="CK77" s="55"/>
      <c r="CL77" s="55"/>
      <c r="CM77" s="42"/>
      <c r="CN77" s="42"/>
      <c r="CO77" s="63"/>
      <c r="CP77" s="47"/>
      <c r="CQ77" s="47"/>
      <c r="CR77" s="47"/>
      <c r="CS77" s="47"/>
      <c r="CT77" s="14"/>
      <c r="CU77" s="14"/>
      <c r="CV77" s="14"/>
      <c r="CW77" s="14"/>
      <c r="CX77" s="14"/>
      <c r="CY77" s="14"/>
      <c r="CZ77" s="14"/>
      <c r="DA77" s="14"/>
      <c r="DB77" s="14"/>
      <c r="DC77" s="14"/>
      <c r="DD77" s="14"/>
      <c r="DE77" s="14"/>
      <c r="DF77" s="14"/>
      <c r="DG77" s="14"/>
      <c r="DH77" s="14"/>
      <c r="DI77" s="14"/>
      <c r="DJ77" s="14"/>
      <c r="DK77" s="14"/>
      <c r="DL77" s="14"/>
      <c r="DM77" s="14"/>
      <c r="DN77" s="14"/>
      <c r="DO77" s="14"/>
      <c r="DP77" s="14"/>
      <c r="DQ77" s="14"/>
      <c r="DR77" s="14"/>
      <c r="DS77" s="14"/>
      <c r="DT77" s="14"/>
      <c r="DU77" s="14"/>
      <c r="DV77" s="14"/>
      <c r="DW77" s="14"/>
      <c r="DX77" s="14"/>
      <c r="DY77" s="14"/>
      <c r="DZ77" s="23"/>
      <c r="EA77" s="23"/>
      <c r="EB77" s="23"/>
      <c r="EC77" s="23"/>
      <c r="ED77" s="23"/>
      <c r="EE77" s="23"/>
      <c r="EF77" s="23"/>
      <c r="EG77" s="23"/>
      <c r="EH77" s="23"/>
      <c r="EI77" s="23"/>
      <c r="EJ77" s="23"/>
      <c r="EK77" s="23"/>
      <c r="EL77" s="23"/>
      <c r="EM77" s="23"/>
      <c r="EN77" s="23"/>
      <c r="EO77" s="23"/>
      <c r="EP77" s="23"/>
      <c r="EQ77" s="23"/>
      <c r="ER77" s="23"/>
      <c r="ES77" s="23"/>
      <c r="ET77" s="23"/>
      <c r="EU77" s="23"/>
      <c r="EV77" s="23"/>
      <c r="EW77" s="23"/>
      <c r="EX77" s="23"/>
      <c r="EY77" s="23"/>
    </row>
    <row r="78" spans="1:155" s="24" customFormat="1" ht="20.100000000000001" customHeight="1">
      <c r="A78" s="57"/>
      <c r="B78" s="37"/>
      <c r="C78" s="37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129"/>
      <c r="AL78" s="130"/>
      <c r="AM78" s="55"/>
      <c r="AN78" s="59"/>
      <c r="AO78" s="59"/>
      <c r="AP78" s="65"/>
      <c r="AQ78" s="58"/>
      <c r="AR78" s="58"/>
      <c r="AS78" s="58"/>
      <c r="AT78" s="58"/>
      <c r="AU78" s="58"/>
      <c r="AV78" s="58"/>
      <c r="AW78" s="58"/>
      <c r="AX78" s="58"/>
      <c r="AY78" s="58"/>
      <c r="AZ78" s="58"/>
      <c r="BA78" s="58"/>
      <c r="BB78" s="58"/>
      <c r="BC78" s="58"/>
      <c r="BD78" s="58"/>
      <c r="BE78" s="58"/>
      <c r="BF78" s="58"/>
      <c r="BG78" s="58"/>
      <c r="BH78" s="58"/>
      <c r="BI78" s="58"/>
      <c r="BJ78" s="58"/>
      <c r="BK78" s="58"/>
      <c r="BL78" s="58"/>
      <c r="BM78" s="58"/>
      <c r="BN78" s="58"/>
      <c r="BO78" s="58"/>
      <c r="BP78" s="58"/>
      <c r="BQ78" s="58"/>
      <c r="BR78" s="58"/>
      <c r="BS78" s="58"/>
      <c r="BT78" s="58"/>
      <c r="BU78" s="58"/>
      <c r="BV78" s="58"/>
      <c r="BW78" s="58"/>
      <c r="BX78" s="58"/>
      <c r="BY78" s="58"/>
      <c r="BZ78" s="58"/>
      <c r="CA78" s="58"/>
      <c r="CB78" s="58"/>
      <c r="CC78" s="58"/>
      <c r="CD78" s="55"/>
      <c r="CE78" s="55"/>
      <c r="CF78" s="55"/>
      <c r="CG78" s="55"/>
      <c r="CH78" s="55"/>
      <c r="CI78" s="55"/>
      <c r="CJ78" s="55"/>
      <c r="CK78" s="55"/>
      <c r="CL78" s="55"/>
      <c r="CM78" s="55"/>
      <c r="CN78" s="55"/>
      <c r="CO78" s="47"/>
      <c r="CP78" s="47"/>
      <c r="CQ78" s="47"/>
      <c r="CR78" s="47"/>
      <c r="CS78" s="47"/>
      <c r="CT78" s="14"/>
      <c r="CU78" s="14"/>
      <c r="CV78" s="14"/>
      <c r="CW78" s="14"/>
      <c r="CX78" s="14"/>
      <c r="CY78" s="14"/>
      <c r="CZ78" s="14"/>
      <c r="DA78" s="14"/>
      <c r="DB78" s="14"/>
      <c r="DC78" s="14"/>
      <c r="DD78" s="14"/>
      <c r="DE78" s="14"/>
      <c r="DF78" s="14"/>
      <c r="DG78" s="14"/>
      <c r="DH78" s="14"/>
      <c r="DI78" s="14"/>
      <c r="DJ78" s="14"/>
      <c r="DK78" s="14"/>
      <c r="DL78" s="14"/>
      <c r="DM78" s="14"/>
      <c r="DN78" s="14"/>
      <c r="DO78" s="14"/>
      <c r="DP78" s="14"/>
      <c r="DQ78" s="14"/>
      <c r="DR78" s="14"/>
      <c r="DS78" s="14"/>
      <c r="DT78" s="14"/>
      <c r="DU78" s="14"/>
      <c r="DV78" s="14"/>
      <c r="DW78" s="14"/>
      <c r="DX78" s="14"/>
      <c r="DY78" s="14"/>
      <c r="DZ78" s="23"/>
      <c r="EA78" s="23"/>
      <c r="EB78" s="23"/>
      <c r="EC78" s="23"/>
      <c r="ED78" s="23"/>
      <c r="EE78" s="23"/>
      <c r="EF78" s="23"/>
      <c r="EG78" s="23"/>
      <c r="EH78" s="23"/>
      <c r="EI78" s="23"/>
      <c r="EJ78" s="23"/>
      <c r="EK78" s="23"/>
      <c r="EL78" s="23"/>
      <c r="EM78" s="23"/>
      <c r="EN78" s="23"/>
      <c r="EO78" s="23"/>
      <c r="EP78" s="23"/>
      <c r="EQ78" s="23"/>
      <c r="ER78" s="23"/>
      <c r="ES78" s="23"/>
      <c r="ET78" s="23"/>
      <c r="EU78" s="23"/>
      <c r="EV78" s="23"/>
      <c r="EW78" s="23"/>
      <c r="EX78" s="23"/>
      <c r="EY78" s="23"/>
    </row>
    <row r="79" spans="1:155" s="49" customFormat="1" ht="20.100000000000001" customHeight="1">
      <c r="A79" s="70"/>
      <c r="B79" s="38"/>
      <c r="C79" s="38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74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25"/>
      <c r="CP79" s="25"/>
      <c r="CQ79" s="25"/>
      <c r="CR79" s="25"/>
      <c r="CS79" s="25"/>
      <c r="CT79" s="25"/>
      <c r="CU79" s="25"/>
      <c r="CV79" s="25"/>
      <c r="CW79" s="25"/>
      <c r="CX79" s="25"/>
      <c r="CY79" s="25"/>
      <c r="CZ79" s="25"/>
      <c r="DA79" s="25"/>
      <c r="DB79" s="25"/>
      <c r="DC79" s="25"/>
      <c r="DD79" s="25"/>
      <c r="DE79" s="25"/>
      <c r="DF79" s="25"/>
      <c r="DG79" s="25"/>
      <c r="DH79" s="25"/>
      <c r="DI79" s="25"/>
      <c r="DJ79" s="25"/>
      <c r="DK79" s="47"/>
      <c r="DL79" s="47"/>
      <c r="DM79" s="47"/>
      <c r="DN79" s="47"/>
      <c r="DO79" s="47"/>
      <c r="DP79" s="47"/>
      <c r="DQ79" s="47"/>
      <c r="DR79" s="47"/>
      <c r="DS79" s="47"/>
      <c r="DT79" s="47"/>
      <c r="DU79" s="47"/>
      <c r="DV79" s="47"/>
      <c r="DW79" s="47"/>
      <c r="DX79" s="47"/>
      <c r="DY79" s="47"/>
      <c r="DZ79" s="48"/>
      <c r="EA79" s="48"/>
      <c r="EB79" s="48"/>
      <c r="EC79" s="48"/>
      <c r="ED79" s="48"/>
      <c r="EE79" s="48"/>
      <c r="EF79" s="48"/>
      <c r="EG79" s="48"/>
      <c r="EH79" s="48"/>
      <c r="EI79" s="48"/>
      <c r="EJ79" s="48"/>
      <c r="EK79" s="48"/>
      <c r="EL79" s="48"/>
      <c r="EM79" s="48"/>
      <c r="EN79" s="48"/>
      <c r="EO79" s="48"/>
      <c r="EP79" s="48"/>
      <c r="EQ79" s="48"/>
      <c r="ER79" s="48"/>
      <c r="ES79" s="48"/>
      <c r="ET79" s="48"/>
      <c r="EU79" s="48"/>
      <c r="EV79" s="48"/>
      <c r="EW79" s="48"/>
      <c r="EX79" s="48"/>
      <c r="EY79" s="48"/>
    </row>
    <row r="80" spans="1:155" s="49" customFormat="1" ht="20.100000000000001" customHeight="1">
      <c r="A80" s="70"/>
      <c r="B80" s="38"/>
      <c r="C80" s="38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74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25"/>
      <c r="CP80" s="25"/>
      <c r="CQ80" s="25"/>
      <c r="CR80" s="25"/>
      <c r="CS80" s="25"/>
      <c r="CT80" s="25"/>
      <c r="CU80" s="25"/>
      <c r="CV80" s="25"/>
      <c r="CW80" s="25"/>
      <c r="CX80" s="25"/>
      <c r="CY80" s="25"/>
      <c r="CZ80" s="25"/>
      <c r="DA80" s="25"/>
      <c r="DB80" s="25"/>
      <c r="DC80" s="25"/>
      <c r="DD80" s="25"/>
      <c r="DE80" s="25"/>
      <c r="DF80" s="25"/>
      <c r="DG80" s="25"/>
      <c r="DH80" s="25"/>
      <c r="DI80" s="25"/>
      <c r="DJ80" s="25"/>
      <c r="DK80" s="47"/>
      <c r="DL80" s="47"/>
      <c r="DM80" s="47"/>
      <c r="DN80" s="47"/>
      <c r="DO80" s="47"/>
      <c r="DP80" s="47"/>
      <c r="DQ80" s="47"/>
      <c r="DR80" s="47"/>
      <c r="DS80" s="47"/>
      <c r="DT80" s="47"/>
      <c r="DU80" s="47"/>
      <c r="DV80" s="47"/>
      <c r="DW80" s="47"/>
      <c r="DX80" s="47"/>
      <c r="DY80" s="47"/>
      <c r="DZ80" s="48"/>
      <c r="EA80" s="48"/>
      <c r="EB80" s="48"/>
      <c r="EC80" s="48"/>
      <c r="ED80" s="48"/>
      <c r="EE80" s="48"/>
      <c r="EF80" s="48"/>
      <c r="EG80" s="48"/>
      <c r="EH80" s="48"/>
      <c r="EI80" s="48"/>
      <c r="EJ80" s="48"/>
      <c r="EK80" s="48"/>
      <c r="EL80" s="48"/>
      <c r="EM80" s="48"/>
      <c r="EN80" s="48"/>
      <c r="EO80" s="48"/>
      <c r="EP80" s="48"/>
      <c r="EQ80" s="48"/>
      <c r="ER80" s="48"/>
      <c r="ES80" s="48"/>
      <c r="ET80" s="48"/>
      <c r="EU80" s="48"/>
      <c r="EV80" s="48"/>
      <c r="EW80" s="48"/>
      <c r="EX80" s="48"/>
      <c r="EY80" s="48"/>
    </row>
    <row r="81" spans="1:155" s="49" customFormat="1" ht="20.100000000000001" customHeight="1">
      <c r="A81" s="70"/>
      <c r="B81" s="38"/>
      <c r="C81" s="38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74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25"/>
      <c r="CP81" s="25"/>
      <c r="CQ81" s="25"/>
      <c r="CR81" s="25"/>
      <c r="CS81" s="25"/>
      <c r="CT81" s="25"/>
      <c r="CU81" s="25"/>
      <c r="CV81" s="25"/>
      <c r="CW81" s="25"/>
      <c r="CX81" s="25"/>
      <c r="CY81" s="25"/>
      <c r="CZ81" s="25"/>
      <c r="DA81" s="25"/>
      <c r="DB81" s="25"/>
      <c r="DC81" s="25"/>
      <c r="DD81" s="25"/>
      <c r="DE81" s="25"/>
      <c r="DF81" s="25"/>
      <c r="DG81" s="25"/>
      <c r="DH81" s="25"/>
      <c r="DI81" s="25"/>
      <c r="DJ81" s="25"/>
      <c r="DK81" s="47"/>
      <c r="DL81" s="47"/>
      <c r="DM81" s="47"/>
      <c r="DN81" s="47"/>
      <c r="DO81" s="47"/>
      <c r="DP81" s="47"/>
      <c r="DQ81" s="47"/>
      <c r="DR81" s="47"/>
      <c r="DS81" s="47"/>
      <c r="DT81" s="47"/>
      <c r="DU81" s="47"/>
      <c r="DV81" s="47"/>
      <c r="DW81" s="47"/>
      <c r="DX81" s="47"/>
      <c r="DY81" s="47"/>
      <c r="DZ81" s="48"/>
      <c r="EA81" s="48"/>
      <c r="EB81" s="48"/>
      <c r="EC81" s="48"/>
      <c r="ED81" s="48"/>
      <c r="EE81" s="48"/>
      <c r="EF81" s="48"/>
      <c r="EG81" s="48"/>
      <c r="EH81" s="48"/>
      <c r="EI81" s="48"/>
      <c r="EJ81" s="48"/>
      <c r="EK81" s="48"/>
      <c r="EL81" s="48"/>
      <c r="EM81" s="48"/>
      <c r="EN81" s="48"/>
      <c r="EO81" s="48"/>
      <c r="EP81" s="48"/>
      <c r="EQ81" s="48"/>
      <c r="ER81" s="48"/>
      <c r="ES81" s="48"/>
      <c r="ET81" s="48"/>
      <c r="EU81" s="48"/>
      <c r="EV81" s="48"/>
      <c r="EW81" s="48"/>
      <c r="EX81" s="48"/>
      <c r="EY81" s="48"/>
    </row>
    <row r="82" spans="1:155" s="12" customFormat="1" ht="24.95" customHeight="1">
      <c r="A82" s="112" t="s">
        <v>53</v>
      </c>
      <c r="B82" s="112"/>
      <c r="C82" s="112"/>
      <c r="D82" s="112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  <c r="R82" s="112"/>
      <c r="S82" s="112"/>
      <c r="T82" s="112"/>
      <c r="U82" s="112"/>
      <c r="V82" s="112"/>
      <c r="W82" s="112"/>
      <c r="X82" s="112"/>
      <c r="Y82" s="112"/>
      <c r="Z82" s="112"/>
      <c r="AA82" s="112"/>
      <c r="AB82" s="112"/>
      <c r="AC82" s="112"/>
      <c r="AD82" s="112"/>
      <c r="AE82" s="112"/>
      <c r="AF82" s="112"/>
      <c r="AG82" s="112"/>
      <c r="AH82" s="112"/>
      <c r="AI82" s="110"/>
      <c r="AJ82" s="110"/>
      <c r="AK82" s="110"/>
      <c r="AL82" s="110"/>
      <c r="AM82" s="40"/>
      <c r="AP82" s="112" t="s">
        <v>53</v>
      </c>
      <c r="AQ82" s="112"/>
      <c r="AR82" s="112"/>
      <c r="AS82" s="112"/>
      <c r="AT82" s="112"/>
      <c r="AU82" s="112"/>
      <c r="AV82" s="112"/>
      <c r="AW82" s="112"/>
      <c r="AX82" s="112"/>
      <c r="AY82" s="112"/>
      <c r="AZ82" s="112"/>
      <c r="BA82" s="112"/>
      <c r="BB82" s="112"/>
      <c r="BC82" s="112"/>
      <c r="BD82" s="112"/>
      <c r="BE82" s="112"/>
      <c r="BF82" s="112"/>
      <c r="BG82" s="112"/>
      <c r="BH82" s="112"/>
      <c r="BI82" s="112"/>
      <c r="BJ82" s="112"/>
      <c r="BK82" s="112"/>
      <c r="BL82" s="112"/>
      <c r="BM82" s="112"/>
      <c r="BN82" s="112"/>
      <c r="BO82" s="112"/>
      <c r="BP82" s="112"/>
      <c r="BQ82" s="112"/>
      <c r="BR82" s="112"/>
      <c r="BS82" s="112"/>
      <c r="BT82" s="112"/>
      <c r="BU82" s="112"/>
      <c r="BV82" s="112"/>
      <c r="BW82" s="112"/>
      <c r="BX82" s="112"/>
      <c r="BY82" s="112"/>
      <c r="BZ82" s="96"/>
      <c r="CA82" s="96"/>
      <c r="CB82" s="96"/>
      <c r="CC82" s="96"/>
      <c r="CD82" s="30"/>
      <c r="CE82" s="30"/>
      <c r="CF82" s="30"/>
      <c r="CG82" s="30"/>
      <c r="CH82" s="30"/>
      <c r="CI82" s="30"/>
      <c r="CJ82" s="30"/>
      <c r="CK82" s="30"/>
      <c r="CL82" s="30"/>
      <c r="CM82" s="41"/>
      <c r="CN82" s="41"/>
      <c r="CO82" s="39"/>
    </row>
    <row r="83" spans="1:155" s="56" customFormat="1" ht="19.5" customHeight="1">
      <c r="A83" s="54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55"/>
      <c r="AL83" s="55"/>
    </row>
    <row r="84" spans="1:155" s="24" customFormat="1" ht="20.100000000000001" customHeight="1">
      <c r="A84" s="99" t="s">
        <v>3</v>
      </c>
      <c r="B84" s="81"/>
      <c r="C84" s="81"/>
      <c r="D84" s="81"/>
      <c r="E84" s="108">
        <v>0.22777777777777777</v>
      </c>
      <c r="F84" s="108">
        <f>E84+TIME(,12,)</f>
        <v>0.2361111111111111</v>
      </c>
      <c r="G84" s="108">
        <f>F84+TIME(,25,)</f>
        <v>0.25347222222222221</v>
      </c>
      <c r="H84" s="108">
        <f>G84+TIME(,20,)</f>
        <v>0.2673611111111111</v>
      </c>
      <c r="I84" s="108">
        <f>H84+TIME(,20,)</f>
        <v>0.28125</v>
      </c>
      <c r="J84" s="108">
        <f>I84+TIME(,20,)</f>
        <v>0.2951388888888889</v>
      </c>
      <c r="K84" s="108">
        <f>J84+TIME(,20,)</f>
        <v>0.30902777777777779</v>
      </c>
      <c r="L84" s="108">
        <f>K84+TIME(,15,)</f>
        <v>0.31944444444444448</v>
      </c>
      <c r="M84" s="108">
        <f>L84+TIME(,20,)</f>
        <v>0.33333333333333337</v>
      </c>
      <c r="N84" s="108"/>
      <c r="O84" s="108"/>
      <c r="P84" s="108"/>
      <c r="Q84" s="108">
        <v>0.55555555555555558</v>
      </c>
      <c r="R84" s="108">
        <f>Q84+TIME(,20,)</f>
        <v>0.56944444444444442</v>
      </c>
      <c r="S84" s="108">
        <f t="shared" ref="S84" si="251">R84+TIME(,20,)</f>
        <v>0.58333333333333326</v>
      </c>
      <c r="T84" s="108">
        <f>S84+TIME(,22,)</f>
        <v>0.59861111111111098</v>
      </c>
      <c r="U84" s="108">
        <f>T84+TIME(,18,)</f>
        <v>0.61111111111111094</v>
      </c>
      <c r="V84" s="108">
        <f>U84+TIME(,20,)</f>
        <v>0.62499999999999978</v>
      </c>
      <c r="W84" s="108">
        <f t="shared" ref="W84:Y84" si="252">V84+TIME(,20,)</f>
        <v>0.63888888888888862</v>
      </c>
      <c r="X84" s="108">
        <f t="shared" si="252"/>
        <v>0.65277777777777746</v>
      </c>
      <c r="Y84" s="108">
        <f t="shared" si="252"/>
        <v>0.6666666666666663</v>
      </c>
      <c r="Z84" s="108">
        <f>Y84+TIME(1,25,)</f>
        <v>0.72569444444444409</v>
      </c>
      <c r="AA84" s="108"/>
      <c r="AB84" s="108"/>
      <c r="AC84" s="108" t="s">
        <v>43</v>
      </c>
      <c r="AD84" s="108" t="s">
        <v>44</v>
      </c>
      <c r="AE84" s="108" t="s">
        <v>42</v>
      </c>
      <c r="AF84" s="108"/>
      <c r="AG84" s="108"/>
      <c r="AH84" s="108"/>
      <c r="AI84" s="77"/>
      <c r="AJ84" s="77"/>
      <c r="AK84" s="77"/>
      <c r="AL84" s="55"/>
      <c r="AM84" s="55"/>
      <c r="AN84" s="59"/>
      <c r="AO84" s="59"/>
      <c r="AP84" s="99" t="s">
        <v>46</v>
      </c>
      <c r="AQ84" s="89"/>
      <c r="AR84" s="89"/>
      <c r="AS84" s="89"/>
      <c r="AT84" s="89"/>
      <c r="AU84" s="75"/>
      <c r="AV84" s="108"/>
      <c r="AW84" s="108">
        <v>0.25486111111111109</v>
      </c>
      <c r="AX84" s="108">
        <v>0.26874999999999999</v>
      </c>
      <c r="AY84" s="108"/>
      <c r="AZ84" s="108"/>
      <c r="BA84" s="108"/>
      <c r="BB84" s="108"/>
      <c r="BC84" s="108"/>
      <c r="BD84" s="108"/>
      <c r="BE84" s="108"/>
      <c r="BF84" s="108"/>
      <c r="BG84" s="108"/>
      <c r="BH84" s="108"/>
      <c r="BI84" s="108"/>
      <c r="BJ84" s="108"/>
      <c r="BK84" s="108"/>
      <c r="BL84" s="108"/>
      <c r="BM84" s="108"/>
      <c r="BN84" s="108"/>
      <c r="BO84" s="108"/>
      <c r="BP84" s="108"/>
      <c r="BQ84" s="108">
        <v>0.76041666666666663</v>
      </c>
      <c r="BR84" s="108"/>
      <c r="BS84" s="108"/>
      <c r="BT84" s="108"/>
      <c r="BU84" s="108"/>
      <c r="BV84" s="108"/>
      <c r="BW84" s="108"/>
      <c r="BX84" s="108"/>
      <c r="BY84" s="108"/>
      <c r="BZ84" s="77"/>
      <c r="CA84" s="77"/>
      <c r="CB84" s="77"/>
      <c r="CC84" s="95"/>
      <c r="CD84" s="55"/>
      <c r="CE84" s="55"/>
      <c r="CF84" s="55"/>
      <c r="CG84" s="55"/>
      <c r="CH84" s="55"/>
      <c r="CI84" s="55"/>
      <c r="CJ84" s="55"/>
      <c r="CK84" s="55"/>
      <c r="CL84" s="55"/>
      <c r="CM84" s="55"/>
      <c r="CN84" s="55"/>
      <c r="CO84" s="55"/>
      <c r="CP84" s="14"/>
      <c r="CQ84" s="14"/>
      <c r="CR84" s="14"/>
      <c r="CS84" s="14"/>
      <c r="CT84" s="14"/>
      <c r="CU84" s="14"/>
      <c r="CV84" s="14"/>
      <c r="CW84" s="14"/>
      <c r="CX84" s="14"/>
      <c r="CY84" s="14"/>
      <c r="CZ84" s="14"/>
      <c r="DA84" s="14"/>
      <c r="DB84" s="14"/>
      <c r="DC84" s="14"/>
      <c r="DD84" s="14"/>
      <c r="DE84" s="14"/>
      <c r="DF84" s="14"/>
      <c r="DG84" s="14"/>
      <c r="DH84" s="14"/>
      <c r="DI84" s="14"/>
      <c r="DJ84" s="14"/>
      <c r="DK84" s="14"/>
      <c r="DL84" s="14"/>
      <c r="DM84" s="14"/>
      <c r="DN84" s="14"/>
      <c r="DO84" s="14"/>
      <c r="DP84" s="14"/>
      <c r="DQ84" s="14"/>
      <c r="DR84" s="14"/>
      <c r="DS84" s="14"/>
      <c r="DT84" s="14"/>
      <c r="DU84" s="14"/>
      <c r="DV84" s="14"/>
      <c r="DW84" s="14"/>
      <c r="DX84" s="14"/>
      <c r="DY84" s="14"/>
      <c r="DZ84" s="23"/>
      <c r="EA84" s="23"/>
      <c r="EB84" s="23"/>
      <c r="EC84" s="23"/>
      <c r="ED84" s="23"/>
      <c r="EE84" s="23"/>
      <c r="EF84" s="23"/>
      <c r="EG84" s="23"/>
      <c r="EH84" s="23"/>
      <c r="EI84" s="23"/>
      <c r="EJ84" s="23"/>
      <c r="EK84" s="23"/>
      <c r="EL84" s="23"/>
      <c r="EM84" s="23"/>
      <c r="EN84" s="23"/>
      <c r="EO84" s="23"/>
      <c r="EP84" s="23"/>
      <c r="EQ84" s="23"/>
      <c r="ER84" s="23"/>
      <c r="ES84" s="23"/>
      <c r="ET84" s="23"/>
      <c r="EU84" s="23"/>
      <c r="EV84" s="23"/>
      <c r="EW84" s="23"/>
      <c r="EX84" s="23"/>
      <c r="EY84" s="23"/>
    </row>
    <row r="85" spans="1:155" s="24" customFormat="1" ht="20.100000000000001" customHeight="1">
      <c r="A85" s="98" t="s">
        <v>4</v>
      </c>
      <c r="B85" s="87"/>
      <c r="C85" s="87"/>
      <c r="D85" s="87"/>
      <c r="E85" s="109">
        <f>E84+TIME(,1,)</f>
        <v>0.22847222222222222</v>
      </c>
      <c r="F85" s="109">
        <f t="shared" ref="F85:G86" si="253">F84+TIME(,1,)</f>
        <v>0.23680555555555555</v>
      </c>
      <c r="G85" s="109">
        <f t="shared" si="253"/>
        <v>0.25416666666666665</v>
      </c>
      <c r="H85" s="109">
        <f t="shared" ref="H85:H86" si="254">H84+TIME(,1,)</f>
        <v>0.26805555555555555</v>
      </c>
      <c r="I85" s="109">
        <f t="shared" ref="I85:I86" si="255">I84+TIME(,1,)</f>
        <v>0.28194444444444444</v>
      </c>
      <c r="J85" s="109">
        <f t="shared" ref="J85:J86" si="256">J84+TIME(,1,)</f>
        <v>0.29583333333333334</v>
      </c>
      <c r="K85" s="109">
        <f t="shared" ref="K85:K86" si="257">K84+TIME(,1,)</f>
        <v>0.30972222222222223</v>
      </c>
      <c r="L85" s="109">
        <f t="shared" ref="L85:L86" si="258">L84+TIME(,1,)</f>
        <v>0.32013888888888892</v>
      </c>
      <c r="M85" s="109">
        <f t="shared" ref="M85:M86" si="259">M84+TIME(,1,)</f>
        <v>0.33402777777777781</v>
      </c>
      <c r="N85" s="109"/>
      <c r="O85" s="109"/>
      <c r="P85" s="109"/>
      <c r="Q85" s="109">
        <f t="shared" ref="Q85:Q86" si="260">Q84+TIME(,1,)</f>
        <v>0.55625000000000002</v>
      </c>
      <c r="R85" s="109">
        <f t="shared" ref="R85:R86" si="261">R84+TIME(,1,)</f>
        <v>0.57013888888888886</v>
      </c>
      <c r="S85" s="109">
        <f t="shared" ref="S85:S86" si="262">S84+TIME(,1,)</f>
        <v>0.5840277777777777</v>
      </c>
      <c r="T85" s="109">
        <f t="shared" ref="T85:T86" si="263">T84+TIME(,1,)</f>
        <v>0.59930555555555542</v>
      </c>
      <c r="U85" s="109">
        <f t="shared" ref="U85:U86" si="264">U84+TIME(,1,)</f>
        <v>0.61180555555555538</v>
      </c>
      <c r="V85" s="109">
        <f t="shared" ref="V85:V86" si="265">V84+TIME(,1,)</f>
        <v>0.62569444444444422</v>
      </c>
      <c r="W85" s="109">
        <f t="shared" ref="W85:W86" si="266">W84+TIME(,1,)</f>
        <v>0.63958333333333306</v>
      </c>
      <c r="X85" s="109">
        <f t="shared" ref="X85:X86" si="267">X84+TIME(,1,)</f>
        <v>0.6534722222222219</v>
      </c>
      <c r="Y85" s="109">
        <f t="shared" ref="Y85:Z86" si="268">Y84+TIME(,1,)</f>
        <v>0.66736111111111074</v>
      </c>
      <c r="Z85" s="109">
        <f t="shared" si="268"/>
        <v>0.72638888888888853</v>
      </c>
      <c r="AA85" s="109"/>
      <c r="AB85" s="109"/>
      <c r="AC85" s="109">
        <f t="shared" ref="AC85:AC86" si="269">AC84+TIME(,1,)</f>
        <v>0.89652777777777781</v>
      </c>
      <c r="AD85" s="109">
        <f t="shared" ref="AD85:AD86" si="270">AD84+TIME(,1,)</f>
        <v>0.91041666666666665</v>
      </c>
      <c r="AE85" s="109">
        <f t="shared" ref="AE85:AE86" si="271">AE84+TIME(,1,)</f>
        <v>0.9243055555555556</v>
      </c>
      <c r="AF85" s="109"/>
      <c r="AG85" s="109"/>
      <c r="AH85" s="109"/>
      <c r="AI85" s="77"/>
      <c r="AJ85" s="77"/>
      <c r="AK85" s="77"/>
      <c r="AL85" s="55"/>
      <c r="AM85" s="55"/>
      <c r="AN85" s="59"/>
      <c r="AO85" s="59"/>
      <c r="AP85" s="105" t="s">
        <v>54</v>
      </c>
      <c r="AQ85" s="93"/>
      <c r="AR85" s="93"/>
      <c r="AS85" s="93"/>
      <c r="AT85" s="93"/>
      <c r="AU85" s="77"/>
      <c r="AV85" s="109" t="s">
        <v>61</v>
      </c>
      <c r="AW85" s="109"/>
      <c r="AX85" s="109"/>
      <c r="AY85" s="109"/>
      <c r="AZ85" s="109"/>
      <c r="BA85" s="109"/>
      <c r="BB85" s="109"/>
      <c r="BC85" s="109"/>
      <c r="BD85" s="109"/>
      <c r="BE85" s="109"/>
      <c r="BF85" s="109"/>
      <c r="BG85" s="109"/>
      <c r="BH85" s="109"/>
      <c r="BI85" s="109" t="s">
        <v>27</v>
      </c>
      <c r="BJ85" s="109"/>
      <c r="BK85" s="109"/>
      <c r="BL85" s="109"/>
      <c r="BM85" s="109"/>
      <c r="BN85" s="109"/>
      <c r="BO85" s="109"/>
      <c r="BP85" s="109"/>
      <c r="BQ85" s="109"/>
      <c r="BR85" s="109"/>
      <c r="BS85" s="109"/>
      <c r="BT85" s="109"/>
      <c r="BU85" s="109"/>
      <c r="BV85" s="109"/>
      <c r="BW85" s="109"/>
      <c r="BX85" s="109"/>
      <c r="BY85" s="109"/>
      <c r="BZ85" s="77"/>
      <c r="CA85" s="77"/>
      <c r="CB85" s="77"/>
      <c r="CC85" s="95"/>
      <c r="CD85" s="55"/>
      <c r="CE85" s="55"/>
      <c r="CF85" s="55"/>
      <c r="CG85" s="55"/>
      <c r="CH85" s="55"/>
      <c r="CI85" s="55"/>
      <c r="CJ85" s="55"/>
      <c r="CK85" s="55"/>
      <c r="CL85" s="55"/>
      <c r="CM85" s="55"/>
      <c r="CN85" s="55"/>
      <c r="CO85" s="55"/>
      <c r="CP85" s="14"/>
      <c r="CQ85" s="14"/>
      <c r="CR85" s="14"/>
      <c r="CS85" s="14"/>
      <c r="CT85" s="14"/>
      <c r="CU85" s="14"/>
      <c r="CV85" s="14"/>
      <c r="CW85" s="14"/>
      <c r="CX85" s="14"/>
      <c r="CY85" s="14"/>
      <c r="CZ85" s="14"/>
      <c r="DA85" s="14"/>
      <c r="DB85" s="14"/>
      <c r="DC85" s="14"/>
      <c r="DD85" s="14"/>
      <c r="DE85" s="14"/>
      <c r="DF85" s="14"/>
      <c r="DG85" s="14"/>
      <c r="DH85" s="14"/>
      <c r="DI85" s="14"/>
      <c r="DJ85" s="14"/>
      <c r="DK85" s="14"/>
      <c r="DL85" s="14"/>
      <c r="DM85" s="14"/>
      <c r="DN85" s="14"/>
      <c r="DO85" s="14"/>
      <c r="DP85" s="14"/>
      <c r="DQ85" s="14"/>
      <c r="DR85" s="14"/>
      <c r="DS85" s="14"/>
      <c r="DT85" s="14"/>
      <c r="DU85" s="14"/>
      <c r="DV85" s="14"/>
      <c r="DW85" s="14"/>
      <c r="DX85" s="14"/>
      <c r="DY85" s="14"/>
      <c r="DZ85" s="23"/>
      <c r="EA85" s="23"/>
      <c r="EB85" s="23"/>
      <c r="EC85" s="23"/>
      <c r="ED85" s="23"/>
      <c r="EE85" s="23"/>
      <c r="EF85" s="23"/>
      <c r="EG85" s="23"/>
      <c r="EH85" s="23"/>
      <c r="EI85" s="23"/>
      <c r="EJ85" s="23"/>
      <c r="EK85" s="23"/>
      <c r="EL85" s="23"/>
      <c r="EM85" s="23"/>
      <c r="EN85" s="23"/>
      <c r="EO85" s="23"/>
      <c r="EP85" s="23"/>
      <c r="EQ85" s="23"/>
      <c r="ER85" s="23"/>
      <c r="ES85" s="23"/>
      <c r="ET85" s="23"/>
      <c r="EU85" s="23"/>
      <c r="EV85" s="23"/>
      <c r="EW85" s="23"/>
      <c r="EX85" s="23"/>
      <c r="EY85" s="23"/>
    </row>
    <row r="86" spans="1:155" s="24" customFormat="1" ht="20.100000000000001" customHeight="1">
      <c r="A86" s="98" t="s">
        <v>11</v>
      </c>
      <c r="B86" s="87"/>
      <c r="C86" s="87"/>
      <c r="D86" s="87"/>
      <c r="E86" s="109">
        <f>E85+TIME(,1,)</f>
        <v>0.22916666666666666</v>
      </c>
      <c r="F86" s="109">
        <f t="shared" si="253"/>
        <v>0.23749999999999999</v>
      </c>
      <c r="G86" s="109">
        <f t="shared" si="253"/>
        <v>0.25486111111111109</v>
      </c>
      <c r="H86" s="109">
        <f t="shared" si="254"/>
        <v>0.26874999999999999</v>
      </c>
      <c r="I86" s="109">
        <f t="shared" si="255"/>
        <v>0.28263888888888888</v>
      </c>
      <c r="J86" s="109">
        <f t="shared" si="256"/>
        <v>0.29652777777777778</v>
      </c>
      <c r="K86" s="109">
        <f t="shared" si="257"/>
        <v>0.31041666666666667</v>
      </c>
      <c r="L86" s="109">
        <f t="shared" si="258"/>
        <v>0.32083333333333336</v>
      </c>
      <c r="M86" s="109">
        <f t="shared" si="259"/>
        <v>0.33472222222222225</v>
      </c>
      <c r="N86" s="109"/>
      <c r="O86" s="109"/>
      <c r="P86" s="109"/>
      <c r="Q86" s="109">
        <f t="shared" si="260"/>
        <v>0.55694444444444446</v>
      </c>
      <c r="R86" s="109">
        <f t="shared" si="261"/>
        <v>0.5708333333333333</v>
      </c>
      <c r="S86" s="109">
        <f t="shared" si="262"/>
        <v>0.58472222222222214</v>
      </c>
      <c r="T86" s="109">
        <f t="shared" si="263"/>
        <v>0.59999999999999987</v>
      </c>
      <c r="U86" s="109">
        <f t="shared" si="264"/>
        <v>0.61249999999999982</v>
      </c>
      <c r="V86" s="109">
        <f t="shared" si="265"/>
        <v>0.62638888888888866</v>
      </c>
      <c r="W86" s="109">
        <f t="shared" si="266"/>
        <v>0.6402777777777775</v>
      </c>
      <c r="X86" s="109">
        <f t="shared" si="267"/>
        <v>0.65416666666666634</v>
      </c>
      <c r="Y86" s="109">
        <f t="shared" si="268"/>
        <v>0.66805555555555518</v>
      </c>
      <c r="Z86" s="109">
        <f t="shared" si="268"/>
        <v>0.72708333333333297</v>
      </c>
      <c r="AA86" s="109"/>
      <c r="AB86" s="109"/>
      <c r="AC86" s="109">
        <f t="shared" si="269"/>
        <v>0.89722222222222225</v>
      </c>
      <c r="AD86" s="109">
        <f t="shared" si="270"/>
        <v>0.91111111111111109</v>
      </c>
      <c r="AE86" s="109">
        <f t="shared" si="271"/>
        <v>0.92500000000000004</v>
      </c>
      <c r="AF86" s="109"/>
      <c r="AG86" s="109"/>
      <c r="AH86" s="109"/>
      <c r="AI86" s="77"/>
      <c r="AJ86" s="77"/>
      <c r="AK86" s="77"/>
      <c r="AL86" s="55"/>
      <c r="AM86" s="55"/>
      <c r="AN86" s="59"/>
      <c r="AO86" s="59"/>
      <c r="AP86" s="105" t="s">
        <v>40</v>
      </c>
      <c r="AQ86" s="93"/>
      <c r="AR86" s="93"/>
      <c r="AS86" s="93"/>
      <c r="AT86" s="93"/>
      <c r="AU86" s="77"/>
      <c r="AV86" s="109" t="s">
        <v>62</v>
      </c>
      <c r="AW86" s="109">
        <v>0.25625000000000003</v>
      </c>
      <c r="AX86" s="109">
        <v>0.27013888888888887</v>
      </c>
      <c r="AY86" s="109"/>
      <c r="AZ86" s="109"/>
      <c r="BA86" s="109"/>
      <c r="BB86" s="109"/>
      <c r="BC86" s="109"/>
      <c r="BD86" s="109"/>
      <c r="BE86" s="109"/>
      <c r="BF86" s="109"/>
      <c r="BG86" s="109"/>
      <c r="BH86" s="109"/>
      <c r="BI86" s="109" t="s">
        <v>55</v>
      </c>
      <c r="BJ86" s="109"/>
      <c r="BK86" s="109"/>
      <c r="BL86" s="109"/>
      <c r="BM86" s="109"/>
      <c r="BN86" s="109"/>
      <c r="BO86" s="109"/>
      <c r="BP86" s="109"/>
      <c r="BQ86" s="109">
        <v>0.7631944444444444</v>
      </c>
      <c r="BR86" s="109"/>
      <c r="BS86" s="109"/>
      <c r="BT86" s="109"/>
      <c r="BU86" s="109"/>
      <c r="BV86" s="109"/>
      <c r="BW86" s="109"/>
      <c r="BX86" s="109"/>
      <c r="BY86" s="109"/>
      <c r="BZ86" s="77"/>
      <c r="CA86" s="77"/>
      <c r="CB86" s="77"/>
      <c r="CC86" s="95"/>
      <c r="CD86" s="55"/>
      <c r="CE86" s="55"/>
      <c r="CF86" s="55"/>
      <c r="CG86" s="55"/>
      <c r="CH86" s="55"/>
      <c r="CI86" s="55"/>
      <c r="CJ86" s="55"/>
      <c r="CK86" s="55"/>
      <c r="CL86" s="55"/>
      <c r="CM86" s="55"/>
      <c r="CN86" s="55"/>
      <c r="CO86" s="55"/>
      <c r="CP86" s="47"/>
      <c r="CQ86" s="47"/>
      <c r="CR86" s="47"/>
      <c r="CS86" s="47"/>
      <c r="CT86" s="14"/>
      <c r="CU86" s="14"/>
      <c r="CV86" s="14"/>
      <c r="CW86" s="14"/>
      <c r="CX86" s="14"/>
      <c r="CY86" s="14"/>
      <c r="CZ86" s="14"/>
      <c r="DA86" s="14"/>
      <c r="DB86" s="14"/>
      <c r="DC86" s="14"/>
      <c r="DD86" s="14"/>
      <c r="DE86" s="14"/>
      <c r="DF86" s="14"/>
      <c r="DG86" s="14"/>
      <c r="DH86" s="14"/>
      <c r="DI86" s="14"/>
      <c r="DJ86" s="14"/>
      <c r="DK86" s="14"/>
      <c r="DL86" s="14"/>
      <c r="DM86" s="14"/>
      <c r="DN86" s="14"/>
      <c r="DO86" s="14"/>
      <c r="DP86" s="14"/>
      <c r="DQ86" s="14"/>
      <c r="DR86" s="14"/>
      <c r="DS86" s="14"/>
      <c r="DT86" s="14"/>
      <c r="DU86" s="14"/>
      <c r="DV86" s="14"/>
      <c r="DW86" s="14"/>
      <c r="DX86" s="14"/>
      <c r="DY86" s="14"/>
      <c r="DZ86" s="23"/>
      <c r="EA86" s="23"/>
      <c r="EB86" s="23"/>
      <c r="EC86" s="23"/>
      <c r="ED86" s="23"/>
      <c r="EE86" s="23"/>
      <c r="EF86" s="23"/>
      <c r="EG86" s="23"/>
      <c r="EH86" s="23"/>
      <c r="EI86" s="23"/>
      <c r="EJ86" s="23"/>
      <c r="EK86" s="23"/>
      <c r="EL86" s="23"/>
      <c r="EM86" s="23"/>
      <c r="EN86" s="23"/>
      <c r="EO86" s="23"/>
      <c r="EP86" s="23"/>
      <c r="EQ86" s="23"/>
      <c r="ER86" s="23"/>
      <c r="ES86" s="23"/>
      <c r="ET86" s="23"/>
      <c r="EU86" s="23"/>
      <c r="EV86" s="23"/>
      <c r="EW86" s="23"/>
      <c r="EX86" s="23"/>
      <c r="EY86" s="23"/>
    </row>
    <row r="87" spans="1:155" s="24" customFormat="1" ht="20.100000000000001" customHeight="1">
      <c r="A87" s="99" t="s">
        <v>5</v>
      </c>
      <c r="B87" s="81"/>
      <c r="C87" s="81"/>
      <c r="D87" s="81"/>
      <c r="E87" s="108">
        <f>E86+TIME(,2,)</f>
        <v>0.23055555555555554</v>
      </c>
      <c r="F87" s="108">
        <f t="shared" ref="F87:G88" si="272">F86+TIME(,2,)</f>
        <v>0.23888888888888887</v>
      </c>
      <c r="G87" s="108">
        <f t="shared" si="272"/>
        <v>0.25624999999999998</v>
      </c>
      <c r="H87" s="108">
        <f t="shared" ref="H87:H88" si="273">H86+TIME(,2,)</f>
        <v>0.27013888888888887</v>
      </c>
      <c r="I87" s="108">
        <f t="shared" ref="I87:I88" si="274">I86+TIME(,2,)</f>
        <v>0.28402777777777777</v>
      </c>
      <c r="J87" s="108">
        <f t="shared" ref="J87:J88" si="275">J86+TIME(,2,)</f>
        <v>0.29791666666666666</v>
      </c>
      <c r="K87" s="108">
        <f t="shared" ref="K87:K88" si="276">K86+TIME(,2,)</f>
        <v>0.31180555555555556</v>
      </c>
      <c r="L87" s="108">
        <f t="shared" ref="L87:L88" si="277">L86+TIME(,2,)</f>
        <v>0.32222222222222224</v>
      </c>
      <c r="M87" s="108">
        <f t="shared" ref="M87:M88" si="278">M86+TIME(,2,)</f>
        <v>0.33611111111111114</v>
      </c>
      <c r="N87" s="108"/>
      <c r="O87" s="108"/>
      <c r="P87" s="108"/>
      <c r="Q87" s="108">
        <f t="shared" ref="Q87:Q88" si="279">Q86+TIME(,2,)</f>
        <v>0.55833333333333335</v>
      </c>
      <c r="R87" s="108">
        <f t="shared" ref="R87:R88" si="280">R86+TIME(,2,)</f>
        <v>0.57222222222222219</v>
      </c>
      <c r="S87" s="108">
        <f t="shared" ref="S87:S88" si="281">S86+TIME(,2,)</f>
        <v>0.58611111111111103</v>
      </c>
      <c r="T87" s="108">
        <f t="shared" ref="T87:T88" si="282">T86+TIME(,2,)</f>
        <v>0.60138888888888875</v>
      </c>
      <c r="U87" s="108">
        <f t="shared" ref="U87:U88" si="283">U86+TIME(,2,)</f>
        <v>0.61388888888888871</v>
      </c>
      <c r="V87" s="108">
        <f t="shared" ref="V87:V88" si="284">V86+TIME(,2,)</f>
        <v>0.62777777777777755</v>
      </c>
      <c r="W87" s="108">
        <f t="shared" ref="W87:W88" si="285">W86+TIME(,2,)</f>
        <v>0.64166666666666639</v>
      </c>
      <c r="X87" s="108">
        <f t="shared" ref="X87:X88" si="286">X86+TIME(,2,)</f>
        <v>0.65555555555555522</v>
      </c>
      <c r="Y87" s="108">
        <f t="shared" ref="Y87:Z88" si="287">Y86+TIME(,2,)</f>
        <v>0.66944444444444406</v>
      </c>
      <c r="Z87" s="108">
        <f t="shared" si="287"/>
        <v>0.72847222222222185</v>
      </c>
      <c r="AA87" s="108"/>
      <c r="AB87" s="108"/>
      <c r="AC87" s="108">
        <f t="shared" ref="AC87:AC88" si="288">AC86+TIME(,2,)</f>
        <v>0.89861111111111114</v>
      </c>
      <c r="AD87" s="108">
        <f t="shared" ref="AD87:AD88" si="289">AD86+TIME(,2,)</f>
        <v>0.91249999999999998</v>
      </c>
      <c r="AE87" s="108">
        <f t="shared" ref="AE87:AE88" si="290">AE86+TIME(,2,)</f>
        <v>0.92638888888888893</v>
      </c>
      <c r="AF87" s="108"/>
      <c r="AG87" s="108"/>
      <c r="AH87" s="108"/>
      <c r="AI87" s="77"/>
      <c r="AJ87" s="77"/>
      <c r="AK87" s="77"/>
      <c r="AL87" s="55"/>
      <c r="AM87" s="55"/>
      <c r="AN87" s="59"/>
      <c r="AO87" s="59"/>
      <c r="AP87" s="99" t="s">
        <v>60</v>
      </c>
      <c r="AQ87" s="89"/>
      <c r="AR87" s="89"/>
      <c r="AS87" s="89"/>
      <c r="AT87" s="89"/>
      <c r="AU87" s="75"/>
      <c r="AV87" s="108">
        <f>AV86+TIME(,2,)</f>
        <v>0.24374999999999999</v>
      </c>
      <c r="AW87" s="108">
        <f t="shared" ref="AW87:AX87" si="291">AW86+TIME(,2,)</f>
        <v>0.25763888888888892</v>
      </c>
      <c r="AX87" s="108">
        <f t="shared" si="291"/>
        <v>0.27152777777777776</v>
      </c>
      <c r="AY87" s="108">
        <v>0.27916666666666667</v>
      </c>
      <c r="AZ87" s="108">
        <v>0.29305555555555557</v>
      </c>
      <c r="BA87" s="108">
        <v>0.30694444444444441</v>
      </c>
      <c r="BB87" s="108">
        <v>0.32083333333333336</v>
      </c>
      <c r="BC87" s="108">
        <v>0.33124999999999999</v>
      </c>
      <c r="BD87" s="108">
        <v>0.34513888888888888</v>
      </c>
      <c r="BE87" s="108"/>
      <c r="BF87" s="108"/>
      <c r="BG87" s="108"/>
      <c r="BH87" s="108" t="s">
        <v>21</v>
      </c>
      <c r="BI87" s="108" t="s">
        <v>36</v>
      </c>
      <c r="BJ87" s="108" t="s">
        <v>56</v>
      </c>
      <c r="BK87" s="108" t="s">
        <v>26</v>
      </c>
      <c r="BL87" s="108" t="s">
        <v>30</v>
      </c>
      <c r="BM87" s="108" t="s">
        <v>31</v>
      </c>
      <c r="BN87" s="108" t="s">
        <v>32</v>
      </c>
      <c r="BO87" s="108" t="s">
        <v>33</v>
      </c>
      <c r="BP87" s="108" t="s">
        <v>23</v>
      </c>
      <c r="BQ87" s="108">
        <v>0.76458333333333339</v>
      </c>
      <c r="BR87" s="108"/>
      <c r="BS87" s="108"/>
      <c r="BT87" s="108" t="s">
        <v>52</v>
      </c>
      <c r="BU87" s="108" t="s">
        <v>57</v>
      </c>
      <c r="BV87" s="108" t="s">
        <v>45</v>
      </c>
      <c r="BW87" s="108"/>
      <c r="BX87" s="108"/>
      <c r="BY87" s="108"/>
      <c r="BZ87" s="77"/>
      <c r="CA87" s="77"/>
      <c r="CB87" s="77"/>
      <c r="CC87" s="95"/>
      <c r="CD87" s="55"/>
      <c r="CE87" s="55"/>
      <c r="CF87" s="55"/>
      <c r="CG87" s="55"/>
      <c r="CH87" s="55"/>
      <c r="CI87" s="55"/>
      <c r="CJ87" s="55"/>
      <c r="CK87" s="55"/>
      <c r="CL87" s="55"/>
      <c r="CM87" s="55"/>
      <c r="CN87" s="55"/>
      <c r="CO87" s="55"/>
      <c r="CP87" s="47"/>
      <c r="CQ87" s="47"/>
      <c r="CR87" s="47"/>
      <c r="CS87" s="47"/>
      <c r="CT87" s="14"/>
      <c r="CU87" s="14"/>
      <c r="CV87" s="14"/>
      <c r="CW87" s="14"/>
      <c r="CX87" s="14"/>
      <c r="CY87" s="14"/>
      <c r="CZ87" s="14"/>
      <c r="DA87" s="14"/>
      <c r="DB87" s="14"/>
      <c r="DC87" s="14"/>
      <c r="DD87" s="14"/>
      <c r="DE87" s="14"/>
      <c r="DF87" s="14"/>
      <c r="DG87" s="14"/>
      <c r="DH87" s="14"/>
      <c r="DI87" s="14"/>
      <c r="DJ87" s="14"/>
      <c r="DK87" s="14"/>
      <c r="DL87" s="14"/>
      <c r="DM87" s="14"/>
      <c r="DN87" s="14"/>
      <c r="DO87" s="14"/>
      <c r="DP87" s="14"/>
      <c r="DQ87" s="14"/>
      <c r="DR87" s="14"/>
      <c r="DS87" s="14"/>
      <c r="DT87" s="14"/>
      <c r="DU87" s="14"/>
      <c r="DV87" s="14"/>
      <c r="DW87" s="14"/>
      <c r="DX87" s="14"/>
      <c r="DY87" s="14"/>
      <c r="DZ87" s="23"/>
      <c r="EA87" s="23"/>
      <c r="EB87" s="23"/>
      <c r="EC87" s="23"/>
      <c r="ED87" s="23"/>
      <c r="EE87" s="23"/>
      <c r="EF87" s="23"/>
      <c r="EG87" s="23"/>
      <c r="EH87" s="23"/>
      <c r="EI87" s="23"/>
      <c r="EJ87" s="23"/>
      <c r="EK87" s="23"/>
      <c r="EL87" s="23"/>
      <c r="EM87" s="23"/>
      <c r="EN87" s="23"/>
      <c r="EO87" s="23"/>
      <c r="EP87" s="23"/>
      <c r="EQ87" s="23"/>
      <c r="ER87" s="23"/>
      <c r="ES87" s="23"/>
      <c r="ET87" s="23"/>
      <c r="EU87" s="23"/>
      <c r="EV87" s="23"/>
      <c r="EW87" s="23"/>
      <c r="EX87" s="23"/>
      <c r="EY87" s="23"/>
    </row>
    <row r="88" spans="1:155" s="24" customFormat="1" ht="20.100000000000001" customHeight="1">
      <c r="A88" s="98" t="s">
        <v>6</v>
      </c>
      <c r="B88" s="87"/>
      <c r="C88" s="87"/>
      <c r="D88" s="87"/>
      <c r="E88" s="109">
        <f>E87+TIME(,2,)</f>
        <v>0.23194444444444443</v>
      </c>
      <c r="F88" s="109">
        <f t="shared" si="272"/>
        <v>0.24027777777777776</v>
      </c>
      <c r="G88" s="109">
        <f t="shared" si="272"/>
        <v>0.25763888888888886</v>
      </c>
      <c r="H88" s="109">
        <f t="shared" si="273"/>
        <v>0.27152777777777776</v>
      </c>
      <c r="I88" s="109">
        <f t="shared" si="274"/>
        <v>0.28541666666666665</v>
      </c>
      <c r="J88" s="109">
        <f t="shared" si="275"/>
        <v>0.29930555555555555</v>
      </c>
      <c r="K88" s="109">
        <f t="shared" si="276"/>
        <v>0.31319444444444444</v>
      </c>
      <c r="L88" s="109">
        <f t="shared" si="277"/>
        <v>0.32361111111111113</v>
      </c>
      <c r="M88" s="109">
        <f t="shared" si="278"/>
        <v>0.33750000000000002</v>
      </c>
      <c r="N88" s="109"/>
      <c r="O88" s="109"/>
      <c r="P88" s="109"/>
      <c r="Q88" s="109">
        <f t="shared" si="279"/>
        <v>0.55972222222222223</v>
      </c>
      <c r="R88" s="109">
        <f t="shared" si="280"/>
        <v>0.57361111111111107</v>
      </c>
      <c r="S88" s="109">
        <f t="shared" si="281"/>
        <v>0.58749999999999991</v>
      </c>
      <c r="T88" s="109">
        <f t="shared" si="282"/>
        <v>0.60277777777777763</v>
      </c>
      <c r="U88" s="109">
        <f t="shared" si="283"/>
        <v>0.61527777777777759</v>
      </c>
      <c r="V88" s="109">
        <f t="shared" si="284"/>
        <v>0.62916666666666643</v>
      </c>
      <c r="W88" s="109">
        <f t="shared" si="285"/>
        <v>0.64305555555555527</v>
      </c>
      <c r="X88" s="109">
        <f t="shared" si="286"/>
        <v>0.65694444444444411</v>
      </c>
      <c r="Y88" s="109">
        <f t="shared" si="287"/>
        <v>0.67083333333333295</v>
      </c>
      <c r="Z88" s="109">
        <f t="shared" si="287"/>
        <v>0.72986111111111074</v>
      </c>
      <c r="AA88" s="109"/>
      <c r="AB88" s="109"/>
      <c r="AC88" s="109">
        <f t="shared" si="288"/>
        <v>0.9</v>
      </c>
      <c r="AD88" s="109">
        <f t="shared" si="289"/>
        <v>0.91388888888888886</v>
      </c>
      <c r="AE88" s="109">
        <f t="shared" si="290"/>
        <v>0.92777777777777781</v>
      </c>
      <c r="AF88" s="109"/>
      <c r="AG88" s="109"/>
      <c r="AH88" s="109"/>
      <c r="AI88" s="77"/>
      <c r="AJ88" s="77"/>
      <c r="AK88" s="77"/>
      <c r="AL88" s="55"/>
      <c r="AM88" s="55"/>
      <c r="AN88" s="59"/>
      <c r="AO88" s="59"/>
      <c r="AP88" s="88" t="s">
        <v>39</v>
      </c>
      <c r="AQ88" s="92"/>
      <c r="AR88" s="92"/>
      <c r="AS88" s="92"/>
      <c r="AT88" s="92"/>
      <c r="AU88" s="77"/>
      <c r="AV88" s="109"/>
      <c r="AW88" s="109"/>
      <c r="AX88" s="109">
        <f>AX87+TIME(,1,)</f>
        <v>0.2722222222222222</v>
      </c>
      <c r="AY88" s="109"/>
      <c r="AZ88" s="109"/>
      <c r="BA88" s="109"/>
      <c r="BB88" s="109"/>
      <c r="BC88" s="109"/>
      <c r="BD88" s="109"/>
      <c r="BE88" s="109"/>
      <c r="BF88" s="109"/>
      <c r="BG88" s="109"/>
      <c r="BH88" s="109"/>
      <c r="BI88" s="109"/>
      <c r="BJ88" s="109"/>
      <c r="BK88" s="109"/>
      <c r="BL88" s="109"/>
      <c r="BM88" s="109"/>
      <c r="BN88" s="109"/>
      <c r="BO88" s="109"/>
      <c r="BP88" s="109"/>
      <c r="BQ88" s="109">
        <f>BQ87+TIME(,1,)</f>
        <v>0.76527777777777783</v>
      </c>
      <c r="BR88" s="109"/>
      <c r="BS88" s="109"/>
      <c r="BT88" s="109"/>
      <c r="BU88" s="109"/>
      <c r="BV88" s="109"/>
      <c r="BW88" s="109"/>
      <c r="BX88" s="109"/>
      <c r="BY88" s="109"/>
      <c r="BZ88" s="77"/>
      <c r="CA88" s="77"/>
      <c r="CB88" s="77"/>
      <c r="CC88" s="95"/>
      <c r="CD88" s="55"/>
      <c r="CE88" s="55"/>
      <c r="CF88" s="55"/>
      <c r="CG88" s="55"/>
      <c r="CH88" s="55"/>
      <c r="CI88" s="55"/>
      <c r="CJ88" s="55"/>
      <c r="CK88" s="55"/>
      <c r="CL88" s="55"/>
      <c r="CM88" s="55"/>
      <c r="CN88" s="55"/>
      <c r="CO88" s="55"/>
      <c r="CP88" s="47"/>
      <c r="CQ88" s="47"/>
      <c r="CR88" s="47"/>
      <c r="CS88" s="47"/>
      <c r="CT88" s="14"/>
      <c r="CU88" s="14"/>
      <c r="CV88" s="14"/>
      <c r="CW88" s="14"/>
      <c r="CX88" s="14"/>
      <c r="CY88" s="14"/>
      <c r="CZ88" s="14"/>
      <c r="DA88" s="14"/>
      <c r="DB88" s="14"/>
      <c r="DC88" s="14"/>
      <c r="DD88" s="14"/>
      <c r="DE88" s="14"/>
      <c r="DF88" s="14"/>
      <c r="DG88" s="14"/>
      <c r="DH88" s="14"/>
      <c r="DI88" s="14"/>
      <c r="DJ88" s="14"/>
      <c r="DK88" s="14"/>
      <c r="DL88" s="14"/>
      <c r="DM88" s="14"/>
      <c r="DN88" s="14"/>
      <c r="DO88" s="14"/>
      <c r="DP88" s="14"/>
      <c r="DQ88" s="14"/>
      <c r="DR88" s="14"/>
      <c r="DS88" s="14"/>
      <c r="DT88" s="14"/>
      <c r="DU88" s="14"/>
      <c r="DV88" s="14"/>
      <c r="DW88" s="14"/>
      <c r="DX88" s="14"/>
      <c r="DY88" s="14"/>
      <c r="DZ88" s="23"/>
      <c r="EA88" s="23"/>
      <c r="EB88" s="23"/>
      <c r="EC88" s="23"/>
      <c r="ED88" s="23"/>
      <c r="EE88" s="23"/>
      <c r="EF88" s="23"/>
      <c r="EG88" s="23"/>
      <c r="EH88" s="23"/>
      <c r="EI88" s="23"/>
      <c r="EJ88" s="23"/>
      <c r="EK88" s="23"/>
      <c r="EL88" s="23"/>
      <c r="EM88" s="23"/>
      <c r="EN88" s="23"/>
      <c r="EO88" s="23"/>
      <c r="EP88" s="23"/>
      <c r="EQ88" s="23"/>
      <c r="ER88" s="23"/>
      <c r="ES88" s="23"/>
      <c r="ET88" s="23"/>
      <c r="EU88" s="23"/>
      <c r="EV88" s="23"/>
      <c r="EW88" s="23"/>
      <c r="EX88" s="23"/>
      <c r="EY88" s="23"/>
    </row>
    <row r="89" spans="1:155" s="24" customFormat="1" ht="20.100000000000001" customHeight="1">
      <c r="A89" s="76" t="s">
        <v>14</v>
      </c>
      <c r="B89" s="84"/>
      <c r="C89" s="84"/>
      <c r="D89" s="84"/>
      <c r="E89" s="109">
        <f>E88+TIME(,3,)</f>
        <v>0.23402777777777775</v>
      </c>
      <c r="F89" s="109">
        <f t="shared" ref="F89:G89" si="292">F88+TIME(,3,)</f>
        <v>0.24236111111111108</v>
      </c>
      <c r="G89" s="109">
        <f t="shared" si="292"/>
        <v>0.25972222222222219</v>
      </c>
      <c r="H89" s="109">
        <f t="shared" ref="H89" si="293">H88+TIME(,3,)</f>
        <v>0.27361111111111108</v>
      </c>
      <c r="I89" s="109">
        <f t="shared" ref="I89" si="294">I88+TIME(,3,)</f>
        <v>0.28749999999999998</v>
      </c>
      <c r="J89" s="109">
        <f t="shared" ref="J89" si="295">J88+TIME(,3,)</f>
        <v>0.30138888888888887</v>
      </c>
      <c r="K89" s="109">
        <f t="shared" ref="K89" si="296">K88+TIME(,3,)</f>
        <v>0.31527777777777777</v>
      </c>
      <c r="L89" s="109">
        <f t="shared" ref="L89" si="297">L88+TIME(,3,)</f>
        <v>0.32569444444444445</v>
      </c>
      <c r="M89" s="109">
        <f t="shared" ref="M89" si="298">M88+TIME(,3,)</f>
        <v>0.33958333333333335</v>
      </c>
      <c r="N89" s="109"/>
      <c r="O89" s="109"/>
      <c r="P89" s="109"/>
      <c r="Q89" s="109">
        <f t="shared" ref="Q89" si="299">Q88+TIME(,3,)</f>
        <v>0.56180555555555556</v>
      </c>
      <c r="R89" s="109">
        <f t="shared" ref="R89" si="300">R88+TIME(,3,)</f>
        <v>0.5756944444444444</v>
      </c>
      <c r="S89" s="109">
        <f t="shared" ref="S89" si="301">S88+TIME(,3,)</f>
        <v>0.58958333333333324</v>
      </c>
      <c r="T89" s="109">
        <f t="shared" ref="T89" si="302">T88+TIME(,3,)</f>
        <v>0.60486111111111096</v>
      </c>
      <c r="U89" s="109">
        <f t="shared" ref="U89" si="303">U88+TIME(,3,)</f>
        <v>0.61736111111111092</v>
      </c>
      <c r="V89" s="109">
        <f t="shared" ref="V89" si="304">V88+TIME(,3,)</f>
        <v>0.63124999999999976</v>
      </c>
      <c r="W89" s="109">
        <f t="shared" ref="W89" si="305">W88+TIME(,3,)</f>
        <v>0.6451388888888886</v>
      </c>
      <c r="X89" s="109">
        <f t="shared" ref="X89" si="306">X88+TIME(,3,)</f>
        <v>0.65902777777777743</v>
      </c>
      <c r="Y89" s="109">
        <f t="shared" ref="Y89:Z89" si="307">Y88+TIME(,3,)</f>
        <v>0.67291666666666627</v>
      </c>
      <c r="Z89" s="109">
        <f t="shared" si="307"/>
        <v>0.73194444444444406</v>
      </c>
      <c r="AA89" s="109"/>
      <c r="AB89" s="109"/>
      <c r="AC89" s="109">
        <f t="shared" ref="AC89" si="308">AC88+TIME(,3,)</f>
        <v>0.90208333333333335</v>
      </c>
      <c r="AD89" s="109">
        <f t="shared" ref="AD89" si="309">AD88+TIME(,3,)</f>
        <v>0.91597222222222219</v>
      </c>
      <c r="AE89" s="109">
        <f t="shared" ref="AE89" si="310">AE88+TIME(,3,)</f>
        <v>0.92986111111111114</v>
      </c>
      <c r="AF89" s="109"/>
      <c r="AG89" s="109"/>
      <c r="AH89" s="109"/>
      <c r="AI89" s="77"/>
      <c r="AJ89" s="77"/>
      <c r="AK89" s="77"/>
      <c r="AL89" s="55"/>
      <c r="AM89" s="55"/>
      <c r="AN89" s="59"/>
      <c r="AO89" s="59"/>
      <c r="AP89" s="105" t="s">
        <v>58</v>
      </c>
      <c r="AQ89" s="93"/>
      <c r="AR89" s="93"/>
      <c r="AS89" s="93"/>
      <c r="AT89" s="93"/>
      <c r="AU89" s="77"/>
      <c r="AV89" s="109">
        <f>AV87+TIME(,2,)</f>
        <v>0.24513888888888888</v>
      </c>
      <c r="AW89" s="109">
        <f>AW87+TIME(,2,)</f>
        <v>0.2590277777777778</v>
      </c>
      <c r="AX89" s="109"/>
      <c r="AY89" s="109">
        <f t="shared" ref="AY89:BD89" si="311">AY87+TIME(,2,)</f>
        <v>0.28055555555555556</v>
      </c>
      <c r="AZ89" s="109">
        <f t="shared" si="311"/>
        <v>0.29444444444444445</v>
      </c>
      <c r="BA89" s="109">
        <f t="shared" si="311"/>
        <v>0.30833333333333329</v>
      </c>
      <c r="BB89" s="109">
        <f t="shared" si="311"/>
        <v>0.32222222222222224</v>
      </c>
      <c r="BC89" s="109">
        <f t="shared" si="311"/>
        <v>0.33263888888888887</v>
      </c>
      <c r="BD89" s="109">
        <f t="shared" si="311"/>
        <v>0.34652777777777777</v>
      </c>
      <c r="BE89" s="109"/>
      <c r="BF89" s="109"/>
      <c r="BG89" s="109"/>
      <c r="BH89" s="109">
        <f t="shared" ref="BH89:BP89" si="312">BH87+TIME(,2,)</f>
        <v>0.56874999999999998</v>
      </c>
      <c r="BI89" s="109">
        <f t="shared" si="312"/>
        <v>0.59027777777777779</v>
      </c>
      <c r="BJ89" s="109">
        <f t="shared" si="312"/>
        <v>0.59652777777777777</v>
      </c>
      <c r="BK89" s="109">
        <f t="shared" si="312"/>
        <v>0.6118055555555556</v>
      </c>
      <c r="BL89" s="109">
        <f t="shared" si="312"/>
        <v>0.62430555555555556</v>
      </c>
      <c r="BM89" s="109">
        <f t="shared" si="312"/>
        <v>0.6381944444444444</v>
      </c>
      <c r="BN89" s="109">
        <f t="shared" si="312"/>
        <v>0.65208333333333335</v>
      </c>
      <c r="BO89" s="109">
        <f t="shared" si="312"/>
        <v>0.66597222222222219</v>
      </c>
      <c r="BP89" s="109">
        <f t="shared" si="312"/>
        <v>0.67986111111111114</v>
      </c>
      <c r="BQ89" s="109"/>
      <c r="BR89" s="109"/>
      <c r="BS89" s="109"/>
      <c r="BT89" s="109">
        <f t="shared" ref="BT89:BV89" si="313">BT87+TIME(,2,)</f>
        <v>0.90902777777777788</v>
      </c>
      <c r="BU89" s="109">
        <f t="shared" si="313"/>
        <v>0.92291666666666672</v>
      </c>
      <c r="BV89" s="109">
        <f t="shared" si="313"/>
        <v>0.93680555555555556</v>
      </c>
      <c r="BW89" s="109"/>
      <c r="BX89" s="109"/>
      <c r="BY89" s="109"/>
      <c r="BZ89" s="77"/>
      <c r="CA89" s="77"/>
      <c r="CB89" s="77"/>
      <c r="CC89" s="95"/>
      <c r="CD89" s="55"/>
      <c r="CE89" s="55"/>
      <c r="CF89" s="55"/>
      <c r="CG89" s="55"/>
      <c r="CH89" s="55"/>
      <c r="CI89" s="55"/>
      <c r="CJ89" s="55"/>
      <c r="CK89" s="55"/>
      <c r="CL89" s="55"/>
      <c r="CM89" s="55"/>
      <c r="CN89" s="55"/>
      <c r="CO89" s="55"/>
      <c r="CP89" s="47"/>
      <c r="CQ89" s="47"/>
      <c r="CR89" s="47"/>
      <c r="CS89" s="47"/>
      <c r="CT89" s="14"/>
      <c r="CU89" s="14"/>
      <c r="CV89" s="14"/>
      <c r="CW89" s="14"/>
      <c r="CX89" s="14"/>
      <c r="CY89" s="14"/>
      <c r="CZ89" s="14"/>
      <c r="DA89" s="14"/>
      <c r="DB89" s="14"/>
      <c r="DC89" s="14"/>
      <c r="DD89" s="14"/>
      <c r="DE89" s="14"/>
      <c r="DF89" s="14"/>
      <c r="DG89" s="14"/>
      <c r="DH89" s="14"/>
      <c r="DI89" s="14"/>
      <c r="DJ89" s="14"/>
      <c r="DK89" s="14"/>
      <c r="DL89" s="14"/>
      <c r="DM89" s="14"/>
      <c r="DN89" s="14"/>
      <c r="DO89" s="14"/>
      <c r="DP89" s="14"/>
      <c r="DQ89" s="14"/>
      <c r="DR89" s="14"/>
      <c r="DS89" s="14"/>
      <c r="DT89" s="14"/>
      <c r="DU89" s="14"/>
      <c r="DV89" s="14"/>
      <c r="DW89" s="14"/>
      <c r="DX89" s="14"/>
      <c r="DY89" s="14"/>
      <c r="DZ89" s="23"/>
      <c r="EA89" s="23"/>
      <c r="EB89" s="23"/>
      <c r="EC89" s="23"/>
      <c r="ED89" s="23"/>
      <c r="EE89" s="23"/>
      <c r="EF89" s="23"/>
      <c r="EG89" s="23"/>
      <c r="EH89" s="23"/>
      <c r="EI89" s="23"/>
      <c r="EJ89" s="23"/>
      <c r="EK89" s="23"/>
      <c r="EL89" s="23"/>
      <c r="EM89" s="23"/>
      <c r="EN89" s="23"/>
      <c r="EO89" s="23"/>
      <c r="EP89" s="23"/>
      <c r="EQ89" s="23"/>
      <c r="ER89" s="23"/>
      <c r="ES89" s="23"/>
      <c r="ET89" s="23"/>
      <c r="EU89" s="23"/>
      <c r="EV89" s="23"/>
      <c r="EW89" s="23"/>
      <c r="EX89" s="23"/>
      <c r="EY89" s="23"/>
    </row>
    <row r="90" spans="1:155" s="24" customFormat="1" ht="20.100000000000001" customHeight="1">
      <c r="A90" s="80" t="s">
        <v>15</v>
      </c>
      <c r="B90" s="81"/>
      <c r="C90" s="81"/>
      <c r="D90" s="81"/>
      <c r="E90" s="108">
        <f>E89+TIME(,1,)</f>
        <v>0.23472222222222219</v>
      </c>
      <c r="F90" s="108">
        <f t="shared" ref="F90:G91" si="314">F89+TIME(,1,)</f>
        <v>0.24305555555555552</v>
      </c>
      <c r="G90" s="108">
        <f t="shared" si="314"/>
        <v>0.26041666666666663</v>
      </c>
      <c r="H90" s="108">
        <f t="shared" ref="H90:H91" si="315">H89+TIME(,1,)</f>
        <v>0.27430555555555552</v>
      </c>
      <c r="I90" s="108">
        <f t="shared" ref="I90:I91" si="316">I89+TIME(,1,)</f>
        <v>0.28819444444444442</v>
      </c>
      <c r="J90" s="108">
        <f t="shared" ref="J90:J91" si="317">J89+TIME(,1,)</f>
        <v>0.30208333333333331</v>
      </c>
      <c r="K90" s="108">
        <f t="shared" ref="K90:K91" si="318">K89+TIME(,1,)</f>
        <v>0.31597222222222221</v>
      </c>
      <c r="L90" s="108">
        <f t="shared" ref="L90:L91" si="319">L89+TIME(,1,)</f>
        <v>0.3263888888888889</v>
      </c>
      <c r="M90" s="108">
        <f t="shared" ref="M90:M91" si="320">M89+TIME(,1,)</f>
        <v>0.34027777777777779</v>
      </c>
      <c r="N90" s="108"/>
      <c r="O90" s="108"/>
      <c r="P90" s="108"/>
      <c r="Q90" s="108">
        <f t="shared" ref="Q90:Q91" si="321">Q89+TIME(,1,)</f>
        <v>0.5625</v>
      </c>
      <c r="R90" s="108">
        <f t="shared" ref="R90:R91" si="322">R89+TIME(,1,)</f>
        <v>0.57638888888888884</v>
      </c>
      <c r="S90" s="108">
        <f t="shared" ref="S90:S91" si="323">S89+TIME(,1,)</f>
        <v>0.59027777777777768</v>
      </c>
      <c r="T90" s="108">
        <f t="shared" ref="T90:T91" si="324">T89+TIME(,1,)</f>
        <v>0.6055555555555554</v>
      </c>
      <c r="U90" s="108">
        <f t="shared" ref="U90:U91" si="325">U89+TIME(,1,)</f>
        <v>0.61805555555555536</v>
      </c>
      <c r="V90" s="108">
        <f t="shared" ref="V90:V91" si="326">V89+TIME(,1,)</f>
        <v>0.6319444444444442</v>
      </c>
      <c r="W90" s="108">
        <f t="shared" ref="W90:W91" si="327">W89+TIME(,1,)</f>
        <v>0.64583333333333304</v>
      </c>
      <c r="X90" s="108">
        <f t="shared" ref="X90:X91" si="328">X89+TIME(,1,)</f>
        <v>0.65972222222222188</v>
      </c>
      <c r="Y90" s="108">
        <f t="shared" ref="Y90:Z91" si="329">Y89+TIME(,1,)</f>
        <v>0.67361111111111072</v>
      </c>
      <c r="Z90" s="108">
        <f t="shared" si="329"/>
        <v>0.73263888888888851</v>
      </c>
      <c r="AA90" s="108"/>
      <c r="AB90" s="108"/>
      <c r="AC90" s="108">
        <f t="shared" ref="AC90:AC91" si="330">AC89+TIME(,1,)</f>
        <v>0.90277777777777779</v>
      </c>
      <c r="AD90" s="108">
        <f t="shared" ref="AD90:AD91" si="331">AD89+TIME(,1,)</f>
        <v>0.91666666666666663</v>
      </c>
      <c r="AE90" s="108">
        <f t="shared" ref="AE90:AE91" si="332">AE89+TIME(,1,)</f>
        <v>0.93055555555555558</v>
      </c>
      <c r="AF90" s="108"/>
      <c r="AG90" s="108"/>
      <c r="AH90" s="108"/>
      <c r="AI90" s="77"/>
      <c r="AJ90" s="77"/>
      <c r="AK90" s="77"/>
      <c r="AL90" s="55"/>
      <c r="AM90" s="55"/>
      <c r="AN90" s="59"/>
      <c r="AO90" s="59"/>
      <c r="AP90" s="90" t="s">
        <v>15</v>
      </c>
      <c r="AQ90" s="91"/>
      <c r="AR90" s="91"/>
      <c r="AS90" s="91"/>
      <c r="AT90" s="91"/>
      <c r="AU90" s="75"/>
      <c r="AV90" s="108">
        <f>AV89+TIME(,1,)</f>
        <v>0.24583333333333332</v>
      </c>
      <c r="AW90" s="108">
        <f t="shared" ref="AW90:BD91" si="333">AW89+TIME(,1,)</f>
        <v>0.25972222222222224</v>
      </c>
      <c r="AX90" s="108">
        <f>AX88+TIME(,2,)</f>
        <v>0.27361111111111108</v>
      </c>
      <c r="AY90" s="108">
        <f t="shared" si="333"/>
        <v>0.28125</v>
      </c>
      <c r="AZ90" s="108">
        <f t="shared" si="333"/>
        <v>0.2951388888888889</v>
      </c>
      <c r="BA90" s="108">
        <f t="shared" si="333"/>
        <v>0.30902777777777773</v>
      </c>
      <c r="BB90" s="108">
        <f t="shared" si="333"/>
        <v>0.32291666666666669</v>
      </c>
      <c r="BC90" s="108">
        <f t="shared" si="333"/>
        <v>0.33333333333333331</v>
      </c>
      <c r="BD90" s="108">
        <f t="shared" si="333"/>
        <v>0.34722222222222221</v>
      </c>
      <c r="BE90" s="108"/>
      <c r="BF90" s="108"/>
      <c r="BG90" s="108"/>
      <c r="BH90" s="108">
        <f t="shared" ref="BH90:BQ91" si="334">BH89+TIME(,1,)</f>
        <v>0.56944444444444442</v>
      </c>
      <c r="BI90" s="108">
        <f t="shared" si="334"/>
        <v>0.59097222222222223</v>
      </c>
      <c r="BJ90" s="108">
        <f t="shared" si="334"/>
        <v>0.59722222222222221</v>
      </c>
      <c r="BK90" s="108">
        <f t="shared" si="334"/>
        <v>0.61250000000000004</v>
      </c>
      <c r="BL90" s="108">
        <f t="shared" si="334"/>
        <v>0.625</v>
      </c>
      <c r="BM90" s="108">
        <f t="shared" si="334"/>
        <v>0.63888888888888884</v>
      </c>
      <c r="BN90" s="108">
        <f t="shared" si="334"/>
        <v>0.65277777777777779</v>
      </c>
      <c r="BO90" s="108">
        <f t="shared" si="334"/>
        <v>0.66666666666666663</v>
      </c>
      <c r="BP90" s="108">
        <f t="shared" si="334"/>
        <v>0.68055555555555558</v>
      </c>
      <c r="BQ90" s="108">
        <f>BQ88+TIME(,2,)</f>
        <v>0.76666666666666672</v>
      </c>
      <c r="BR90" s="108"/>
      <c r="BS90" s="108"/>
      <c r="BT90" s="108">
        <f t="shared" ref="BT90:BV91" si="335">BT89+TIME(,1,)</f>
        <v>0.90972222222222232</v>
      </c>
      <c r="BU90" s="108">
        <f t="shared" si="335"/>
        <v>0.92361111111111116</v>
      </c>
      <c r="BV90" s="108">
        <f t="shared" si="335"/>
        <v>0.9375</v>
      </c>
      <c r="BW90" s="108"/>
      <c r="BX90" s="108"/>
      <c r="BY90" s="108"/>
      <c r="BZ90" s="77"/>
      <c r="CA90" s="77"/>
      <c r="CB90" s="77"/>
      <c r="CC90" s="95"/>
      <c r="CD90" s="55"/>
      <c r="CE90" s="55"/>
      <c r="CF90" s="55"/>
      <c r="CG90" s="55"/>
      <c r="CH90" s="55"/>
      <c r="CI90" s="55"/>
      <c r="CJ90" s="55"/>
      <c r="CK90" s="55"/>
      <c r="CL90" s="55"/>
      <c r="CM90" s="55"/>
      <c r="CN90" s="55"/>
      <c r="CO90" s="55"/>
      <c r="CP90" s="47"/>
      <c r="CQ90" s="47"/>
      <c r="CR90" s="47"/>
      <c r="CS90" s="47"/>
      <c r="CT90" s="14"/>
      <c r="CU90" s="14"/>
      <c r="CV90" s="14"/>
      <c r="CW90" s="14"/>
      <c r="CX90" s="14"/>
      <c r="CY90" s="14"/>
      <c r="CZ90" s="14"/>
      <c r="DA90" s="14"/>
      <c r="DB90" s="14"/>
      <c r="DC90" s="14"/>
      <c r="DD90" s="14"/>
      <c r="DE90" s="14"/>
      <c r="DF90" s="14"/>
      <c r="DG90" s="14"/>
      <c r="DH90" s="14"/>
      <c r="DI90" s="14"/>
      <c r="DJ90" s="14"/>
      <c r="DK90" s="14"/>
      <c r="DL90" s="14"/>
      <c r="DM90" s="14"/>
      <c r="DN90" s="14"/>
      <c r="DO90" s="14"/>
      <c r="DP90" s="14"/>
      <c r="DQ90" s="14"/>
      <c r="DR90" s="14"/>
      <c r="DS90" s="14"/>
      <c r="DT90" s="14"/>
      <c r="DU90" s="14"/>
      <c r="DV90" s="14"/>
      <c r="DW90" s="14"/>
      <c r="DX90" s="14"/>
      <c r="DY90" s="14"/>
      <c r="DZ90" s="23"/>
      <c r="EA90" s="23"/>
      <c r="EB90" s="23"/>
      <c r="EC90" s="23"/>
      <c r="ED90" s="23"/>
      <c r="EE90" s="23"/>
      <c r="EF90" s="23"/>
      <c r="EG90" s="23"/>
      <c r="EH90" s="23"/>
      <c r="EI90" s="23"/>
      <c r="EJ90" s="23"/>
      <c r="EK90" s="23"/>
      <c r="EL90" s="23"/>
      <c r="EM90" s="23"/>
      <c r="EN90" s="23"/>
      <c r="EO90" s="23"/>
      <c r="EP90" s="23"/>
      <c r="EQ90" s="23"/>
      <c r="ER90" s="23"/>
      <c r="ES90" s="23"/>
      <c r="ET90" s="23"/>
      <c r="EU90" s="23"/>
      <c r="EV90" s="23"/>
      <c r="EW90" s="23"/>
      <c r="EX90" s="23"/>
      <c r="EY90" s="23"/>
    </row>
    <row r="91" spans="1:155" s="24" customFormat="1" ht="20.100000000000001" customHeight="1">
      <c r="A91" s="76" t="s">
        <v>16</v>
      </c>
      <c r="B91" s="84"/>
      <c r="C91" s="84"/>
      <c r="D91" s="84"/>
      <c r="E91" s="109">
        <f>E90+TIME(,1,)</f>
        <v>0.23541666666666664</v>
      </c>
      <c r="F91" s="109">
        <f t="shared" si="314"/>
        <v>0.24374999999999997</v>
      </c>
      <c r="G91" s="109">
        <f t="shared" si="314"/>
        <v>0.26111111111111107</v>
      </c>
      <c r="H91" s="109">
        <f t="shared" si="315"/>
        <v>0.27499999999999997</v>
      </c>
      <c r="I91" s="109">
        <f t="shared" si="316"/>
        <v>0.28888888888888886</v>
      </c>
      <c r="J91" s="109">
        <f t="shared" si="317"/>
        <v>0.30277777777777776</v>
      </c>
      <c r="K91" s="109">
        <f t="shared" si="318"/>
        <v>0.31666666666666665</v>
      </c>
      <c r="L91" s="109">
        <f t="shared" si="319"/>
        <v>0.32708333333333334</v>
      </c>
      <c r="M91" s="109">
        <f t="shared" si="320"/>
        <v>0.34097222222222223</v>
      </c>
      <c r="N91" s="109"/>
      <c r="O91" s="109"/>
      <c r="P91" s="109"/>
      <c r="Q91" s="109">
        <f t="shared" si="321"/>
        <v>0.56319444444444444</v>
      </c>
      <c r="R91" s="109">
        <f t="shared" si="322"/>
        <v>0.57708333333333328</v>
      </c>
      <c r="S91" s="109">
        <f t="shared" si="323"/>
        <v>0.59097222222222212</v>
      </c>
      <c r="T91" s="109">
        <f t="shared" si="324"/>
        <v>0.60624999999999984</v>
      </c>
      <c r="U91" s="109">
        <f t="shared" si="325"/>
        <v>0.6187499999999998</v>
      </c>
      <c r="V91" s="109">
        <f t="shared" si="326"/>
        <v>0.63263888888888864</v>
      </c>
      <c r="W91" s="109">
        <f t="shared" si="327"/>
        <v>0.64652777777777748</v>
      </c>
      <c r="X91" s="109">
        <f t="shared" si="328"/>
        <v>0.66041666666666632</v>
      </c>
      <c r="Y91" s="109">
        <f t="shared" si="329"/>
        <v>0.67430555555555516</v>
      </c>
      <c r="Z91" s="109">
        <f t="shared" si="329"/>
        <v>0.73333333333333295</v>
      </c>
      <c r="AA91" s="109"/>
      <c r="AB91" s="109"/>
      <c r="AC91" s="109">
        <f t="shared" si="330"/>
        <v>0.90347222222222223</v>
      </c>
      <c r="AD91" s="109">
        <f t="shared" si="331"/>
        <v>0.91736111111111107</v>
      </c>
      <c r="AE91" s="109">
        <f t="shared" si="332"/>
        <v>0.93125000000000002</v>
      </c>
      <c r="AF91" s="109"/>
      <c r="AG91" s="109"/>
      <c r="AH91" s="109"/>
      <c r="AI91" s="77"/>
      <c r="AJ91" s="77"/>
      <c r="AK91" s="77"/>
      <c r="AL91" s="55"/>
      <c r="AM91" s="55"/>
      <c r="AN91" s="59"/>
      <c r="AO91" s="59"/>
      <c r="AP91" s="94" t="s">
        <v>14</v>
      </c>
      <c r="AQ91" s="96"/>
      <c r="AR91" s="96"/>
      <c r="AS91" s="96"/>
      <c r="AT91" s="96"/>
      <c r="AU91" s="77"/>
      <c r="AV91" s="109">
        <f>AV90+TIME(,1,)</f>
        <v>0.24652777777777776</v>
      </c>
      <c r="AW91" s="109">
        <f t="shared" si="333"/>
        <v>0.26041666666666669</v>
      </c>
      <c r="AX91" s="109">
        <f t="shared" si="333"/>
        <v>0.27430555555555552</v>
      </c>
      <c r="AY91" s="109">
        <f t="shared" si="333"/>
        <v>0.28194444444444444</v>
      </c>
      <c r="AZ91" s="109">
        <f t="shared" si="333"/>
        <v>0.29583333333333334</v>
      </c>
      <c r="BA91" s="109">
        <f t="shared" si="333"/>
        <v>0.30972222222222218</v>
      </c>
      <c r="BB91" s="109">
        <f t="shared" si="333"/>
        <v>0.32361111111111113</v>
      </c>
      <c r="BC91" s="109">
        <f t="shared" si="333"/>
        <v>0.33402777777777776</v>
      </c>
      <c r="BD91" s="109">
        <f t="shared" si="333"/>
        <v>0.34791666666666665</v>
      </c>
      <c r="BE91" s="109"/>
      <c r="BF91" s="109"/>
      <c r="BG91" s="109"/>
      <c r="BH91" s="109">
        <f t="shared" si="334"/>
        <v>0.57013888888888886</v>
      </c>
      <c r="BI91" s="109">
        <f t="shared" si="334"/>
        <v>0.59166666666666667</v>
      </c>
      <c r="BJ91" s="109">
        <f t="shared" si="334"/>
        <v>0.59791666666666665</v>
      </c>
      <c r="BK91" s="109">
        <f t="shared" si="334"/>
        <v>0.61319444444444449</v>
      </c>
      <c r="BL91" s="109">
        <f t="shared" si="334"/>
        <v>0.62569444444444444</v>
      </c>
      <c r="BM91" s="109">
        <f t="shared" si="334"/>
        <v>0.63958333333333328</v>
      </c>
      <c r="BN91" s="109">
        <f t="shared" si="334"/>
        <v>0.65347222222222223</v>
      </c>
      <c r="BO91" s="109">
        <f t="shared" si="334"/>
        <v>0.66736111111111107</v>
      </c>
      <c r="BP91" s="109">
        <f t="shared" si="334"/>
        <v>0.68125000000000002</v>
      </c>
      <c r="BQ91" s="109">
        <f t="shared" si="334"/>
        <v>0.76736111111111116</v>
      </c>
      <c r="BR91" s="109"/>
      <c r="BS91" s="109"/>
      <c r="BT91" s="109">
        <f t="shared" si="335"/>
        <v>0.91041666666666676</v>
      </c>
      <c r="BU91" s="109">
        <f t="shared" si="335"/>
        <v>0.9243055555555556</v>
      </c>
      <c r="BV91" s="109">
        <f t="shared" si="335"/>
        <v>0.93819444444444444</v>
      </c>
      <c r="BW91" s="109"/>
      <c r="BX91" s="109"/>
      <c r="BY91" s="109"/>
      <c r="BZ91" s="77"/>
      <c r="CA91" s="77"/>
      <c r="CB91" s="77"/>
      <c r="CC91" s="95"/>
      <c r="CD91" s="55"/>
      <c r="CE91" s="55"/>
      <c r="CF91" s="55"/>
      <c r="CG91" s="55"/>
      <c r="CH91" s="55"/>
      <c r="CI91" s="55"/>
      <c r="CJ91" s="55"/>
      <c r="CK91" s="55"/>
      <c r="CL91" s="55"/>
      <c r="CM91" s="55"/>
      <c r="CN91" s="55"/>
      <c r="CO91" s="55"/>
      <c r="CP91" s="47"/>
      <c r="CQ91" s="47"/>
      <c r="CR91" s="47"/>
      <c r="CS91" s="47"/>
      <c r="CT91" s="14"/>
      <c r="CU91" s="14"/>
      <c r="CV91" s="14"/>
      <c r="CW91" s="14"/>
      <c r="CX91" s="14"/>
      <c r="CY91" s="14"/>
      <c r="CZ91" s="14"/>
      <c r="DA91" s="14"/>
      <c r="DB91" s="14"/>
      <c r="DC91" s="14"/>
      <c r="DD91" s="14"/>
      <c r="DE91" s="14"/>
      <c r="DF91" s="14"/>
      <c r="DG91" s="14"/>
      <c r="DH91" s="14"/>
      <c r="DI91" s="14"/>
      <c r="DJ91" s="14"/>
      <c r="DK91" s="14"/>
      <c r="DL91" s="14"/>
      <c r="DM91" s="14"/>
      <c r="DN91" s="14"/>
      <c r="DO91" s="14"/>
      <c r="DP91" s="14"/>
      <c r="DQ91" s="14"/>
      <c r="DR91" s="14"/>
      <c r="DS91" s="14"/>
      <c r="DT91" s="14"/>
      <c r="DU91" s="14"/>
      <c r="DV91" s="14"/>
      <c r="DW91" s="14"/>
      <c r="DX91" s="14"/>
      <c r="DY91" s="14"/>
      <c r="DZ91" s="23"/>
      <c r="EA91" s="23"/>
      <c r="EB91" s="23"/>
      <c r="EC91" s="23"/>
      <c r="ED91" s="23"/>
      <c r="EE91" s="23"/>
      <c r="EF91" s="23"/>
      <c r="EG91" s="23"/>
      <c r="EH91" s="23"/>
      <c r="EI91" s="23"/>
      <c r="EJ91" s="23"/>
      <c r="EK91" s="23"/>
      <c r="EL91" s="23"/>
      <c r="EM91" s="23"/>
      <c r="EN91" s="23"/>
      <c r="EO91" s="23"/>
      <c r="EP91" s="23"/>
      <c r="EQ91" s="23"/>
      <c r="ER91" s="23"/>
      <c r="ES91" s="23"/>
      <c r="ET91" s="23"/>
      <c r="EU91" s="23"/>
      <c r="EV91" s="23"/>
      <c r="EW91" s="23"/>
      <c r="EX91" s="23"/>
      <c r="EY91" s="23"/>
    </row>
    <row r="92" spans="1:155" s="24" customFormat="1" ht="20.100000000000001" customHeight="1">
      <c r="A92" s="76" t="s">
        <v>17</v>
      </c>
      <c r="B92" s="84"/>
      <c r="C92" s="84"/>
      <c r="D92" s="84"/>
      <c r="E92" s="109">
        <f>E91+TIME(,2,)</f>
        <v>0.23680555555555552</v>
      </c>
      <c r="F92" s="109">
        <f t="shared" ref="F92:G92" si="336">F91+TIME(,2,)</f>
        <v>0.24513888888888885</v>
      </c>
      <c r="G92" s="109">
        <f t="shared" si="336"/>
        <v>0.26249999999999996</v>
      </c>
      <c r="H92" s="109">
        <f t="shared" ref="H92" si="337">H91+TIME(,2,)</f>
        <v>0.27638888888888885</v>
      </c>
      <c r="I92" s="109">
        <f t="shared" ref="I92" si="338">I91+TIME(,2,)</f>
        <v>0.29027777777777775</v>
      </c>
      <c r="J92" s="109">
        <f t="shared" ref="J92" si="339">J91+TIME(,2,)</f>
        <v>0.30416666666666664</v>
      </c>
      <c r="K92" s="109">
        <f t="shared" ref="K92" si="340">K91+TIME(,2,)</f>
        <v>0.31805555555555554</v>
      </c>
      <c r="L92" s="109">
        <f t="shared" ref="L92" si="341">L91+TIME(,2,)</f>
        <v>0.32847222222222222</v>
      </c>
      <c r="M92" s="109">
        <f t="shared" ref="M92" si="342">M91+TIME(,2,)</f>
        <v>0.34236111111111112</v>
      </c>
      <c r="N92" s="109"/>
      <c r="O92" s="109"/>
      <c r="P92" s="109"/>
      <c r="Q92" s="109">
        <f t="shared" ref="Q92" si="343">Q91+TIME(,2,)</f>
        <v>0.56458333333333333</v>
      </c>
      <c r="R92" s="109">
        <f t="shared" ref="R92" si="344">R91+TIME(,2,)</f>
        <v>0.57847222222222217</v>
      </c>
      <c r="S92" s="109">
        <f t="shared" ref="S92" si="345">S91+TIME(,2,)</f>
        <v>0.59236111111111101</v>
      </c>
      <c r="T92" s="109">
        <f t="shared" ref="T92" si="346">T91+TIME(,2,)</f>
        <v>0.60763888888888873</v>
      </c>
      <c r="U92" s="109">
        <f t="shared" ref="U92" si="347">U91+TIME(,2,)</f>
        <v>0.62013888888888868</v>
      </c>
      <c r="V92" s="109">
        <f t="shared" ref="V92" si="348">V91+TIME(,2,)</f>
        <v>0.63402777777777752</v>
      </c>
      <c r="W92" s="109">
        <f t="shared" ref="W92" si="349">W91+TIME(,2,)</f>
        <v>0.64791666666666636</v>
      </c>
      <c r="X92" s="109">
        <f t="shared" ref="X92" si="350">X91+TIME(,2,)</f>
        <v>0.6618055555555552</v>
      </c>
      <c r="Y92" s="109">
        <f t="shared" ref="Y92:Z92" si="351">Y91+TIME(,2,)</f>
        <v>0.67569444444444404</v>
      </c>
      <c r="Z92" s="109">
        <f t="shared" si="351"/>
        <v>0.73472222222222183</v>
      </c>
      <c r="AA92" s="109"/>
      <c r="AB92" s="109"/>
      <c r="AC92" s="109">
        <f t="shared" ref="AC92" si="352">AC91+TIME(,2,)</f>
        <v>0.90486111111111112</v>
      </c>
      <c r="AD92" s="109">
        <f t="shared" ref="AD92" si="353">AD91+TIME(,2,)</f>
        <v>0.91874999999999996</v>
      </c>
      <c r="AE92" s="109">
        <f t="shared" ref="AE92" si="354">AE91+TIME(,2,)</f>
        <v>0.93263888888888891</v>
      </c>
      <c r="AF92" s="109"/>
      <c r="AG92" s="109"/>
      <c r="AH92" s="109"/>
      <c r="AI92" s="77"/>
      <c r="AJ92" s="77"/>
      <c r="AK92" s="77"/>
      <c r="AL92" s="83"/>
      <c r="AM92" s="55"/>
      <c r="AN92" s="59"/>
      <c r="AO92" s="59"/>
      <c r="AP92" s="94" t="s">
        <v>8</v>
      </c>
      <c r="AQ92" s="96"/>
      <c r="AR92" s="96"/>
      <c r="AS92" s="96"/>
      <c r="AT92" s="96"/>
      <c r="AU92" s="77"/>
      <c r="AV92" s="109">
        <f>AV91+TIME(,3,)</f>
        <v>0.24861111111111109</v>
      </c>
      <c r="AW92" s="109">
        <f t="shared" ref="AW92:BD93" si="355">AW91+TIME(,3,)</f>
        <v>0.26250000000000001</v>
      </c>
      <c r="AX92" s="109">
        <f t="shared" si="355"/>
        <v>0.27638888888888885</v>
      </c>
      <c r="AY92" s="109">
        <f t="shared" si="355"/>
        <v>0.28402777777777777</v>
      </c>
      <c r="AZ92" s="109">
        <f t="shared" si="355"/>
        <v>0.29791666666666666</v>
      </c>
      <c r="BA92" s="109">
        <f t="shared" si="355"/>
        <v>0.3118055555555555</v>
      </c>
      <c r="BB92" s="109">
        <f t="shared" si="355"/>
        <v>0.32569444444444445</v>
      </c>
      <c r="BC92" s="109">
        <f t="shared" si="355"/>
        <v>0.33611111111111108</v>
      </c>
      <c r="BD92" s="109">
        <f t="shared" si="355"/>
        <v>0.35</v>
      </c>
      <c r="BE92" s="109"/>
      <c r="BF92" s="109"/>
      <c r="BG92" s="109"/>
      <c r="BH92" s="109">
        <f t="shared" ref="BH92:BQ93" si="356">BH91+TIME(,3,)</f>
        <v>0.57222222222222219</v>
      </c>
      <c r="BI92" s="109">
        <f t="shared" si="356"/>
        <v>0.59375</v>
      </c>
      <c r="BJ92" s="109">
        <f t="shared" si="356"/>
        <v>0.6</v>
      </c>
      <c r="BK92" s="109">
        <f t="shared" si="356"/>
        <v>0.61527777777777781</v>
      </c>
      <c r="BL92" s="109">
        <f t="shared" si="356"/>
        <v>0.62777777777777777</v>
      </c>
      <c r="BM92" s="109">
        <f t="shared" si="356"/>
        <v>0.64166666666666661</v>
      </c>
      <c r="BN92" s="109">
        <f t="shared" si="356"/>
        <v>0.65555555555555556</v>
      </c>
      <c r="BO92" s="109">
        <f t="shared" si="356"/>
        <v>0.6694444444444444</v>
      </c>
      <c r="BP92" s="109">
        <f t="shared" si="356"/>
        <v>0.68333333333333335</v>
      </c>
      <c r="BQ92" s="109">
        <f t="shared" si="356"/>
        <v>0.76944444444444449</v>
      </c>
      <c r="BR92" s="109"/>
      <c r="BS92" s="109"/>
      <c r="BT92" s="109">
        <f t="shared" ref="BT92:BV93" si="357">BT91+TIME(,3,)</f>
        <v>0.91250000000000009</v>
      </c>
      <c r="BU92" s="109">
        <f t="shared" si="357"/>
        <v>0.92638888888888893</v>
      </c>
      <c r="BV92" s="109">
        <f t="shared" si="357"/>
        <v>0.94027777777777777</v>
      </c>
      <c r="BW92" s="109"/>
      <c r="BX92" s="109"/>
      <c r="BY92" s="109"/>
      <c r="BZ92" s="77"/>
      <c r="CA92" s="77"/>
      <c r="CB92" s="77"/>
      <c r="CC92" s="95"/>
      <c r="CD92" s="55"/>
      <c r="CE92" s="55"/>
      <c r="CF92" s="55"/>
      <c r="CG92" s="55"/>
      <c r="CH92" s="55"/>
      <c r="CI92" s="55"/>
      <c r="CJ92" s="55"/>
      <c r="CK92" s="55"/>
      <c r="CL92" s="55"/>
      <c r="CM92" s="55"/>
      <c r="CN92" s="55"/>
      <c r="CO92" s="47"/>
      <c r="CP92" s="47"/>
      <c r="CQ92" s="47"/>
      <c r="CR92" s="47"/>
      <c r="CS92" s="47"/>
      <c r="CT92" s="14"/>
      <c r="CU92" s="14"/>
      <c r="CV92" s="14"/>
      <c r="CW92" s="14"/>
      <c r="CX92" s="14"/>
      <c r="CY92" s="14"/>
      <c r="CZ92" s="14"/>
      <c r="DA92" s="14"/>
      <c r="DB92" s="14"/>
      <c r="DC92" s="14"/>
      <c r="DD92" s="14"/>
      <c r="DE92" s="14"/>
      <c r="DF92" s="14"/>
      <c r="DG92" s="14"/>
      <c r="DH92" s="14"/>
      <c r="DI92" s="14"/>
      <c r="DJ92" s="14"/>
      <c r="DK92" s="14"/>
      <c r="DL92" s="14"/>
      <c r="DM92" s="14"/>
      <c r="DN92" s="14"/>
      <c r="DO92" s="14"/>
      <c r="DP92" s="14"/>
      <c r="DQ92" s="14"/>
      <c r="DR92" s="14"/>
      <c r="DS92" s="14"/>
      <c r="DT92" s="14"/>
      <c r="DU92" s="14"/>
      <c r="DV92" s="14"/>
      <c r="DW92" s="14"/>
      <c r="DX92" s="14"/>
      <c r="DY92" s="14"/>
      <c r="DZ92" s="23"/>
      <c r="EA92" s="23"/>
      <c r="EB92" s="23"/>
      <c r="EC92" s="23"/>
      <c r="ED92" s="23"/>
      <c r="EE92" s="23"/>
      <c r="EF92" s="23"/>
      <c r="EG92" s="23"/>
      <c r="EH92" s="23"/>
      <c r="EI92" s="23"/>
      <c r="EJ92" s="23"/>
      <c r="EK92" s="23"/>
      <c r="EL92" s="23"/>
      <c r="EM92" s="23"/>
      <c r="EN92" s="23"/>
      <c r="EO92" s="23"/>
      <c r="EP92" s="23"/>
      <c r="EQ92" s="23"/>
      <c r="ER92" s="23"/>
      <c r="ES92" s="23"/>
      <c r="ET92" s="23"/>
      <c r="EU92" s="23"/>
      <c r="EV92" s="23"/>
      <c r="EW92" s="23"/>
      <c r="EX92" s="23"/>
      <c r="EY92" s="23"/>
    </row>
    <row r="93" spans="1:155" s="24" customFormat="1" ht="20.100000000000001" customHeight="1">
      <c r="A93" s="80" t="s">
        <v>18</v>
      </c>
      <c r="B93" s="81"/>
      <c r="C93" s="81"/>
      <c r="D93" s="81"/>
      <c r="E93" s="108">
        <f>E92+TIME(,1,)</f>
        <v>0.23749999999999996</v>
      </c>
      <c r="F93" s="108">
        <f t="shared" ref="F93:G94" si="358">F92+TIME(,1,)</f>
        <v>0.24583333333333329</v>
      </c>
      <c r="G93" s="108">
        <f t="shared" si="358"/>
        <v>0.2631944444444444</v>
      </c>
      <c r="H93" s="108">
        <f t="shared" ref="H93:H94" si="359">H92+TIME(,1,)</f>
        <v>0.27708333333333329</v>
      </c>
      <c r="I93" s="108">
        <f t="shared" ref="I93:I94" si="360">I92+TIME(,1,)</f>
        <v>0.29097222222222219</v>
      </c>
      <c r="J93" s="108">
        <f t="shared" ref="J93:J94" si="361">J92+TIME(,1,)</f>
        <v>0.30486111111111108</v>
      </c>
      <c r="K93" s="108">
        <f t="shared" ref="K93:K94" si="362">K92+TIME(,1,)</f>
        <v>0.31874999999999998</v>
      </c>
      <c r="L93" s="108">
        <f t="shared" ref="L93:L94" si="363">L92+TIME(,1,)</f>
        <v>0.32916666666666666</v>
      </c>
      <c r="M93" s="108">
        <f t="shared" ref="M93:M94" si="364">M92+TIME(,1,)</f>
        <v>0.34305555555555556</v>
      </c>
      <c r="N93" s="108"/>
      <c r="O93" s="108"/>
      <c r="P93" s="108"/>
      <c r="Q93" s="108">
        <f t="shared" ref="Q93:Q94" si="365">Q92+TIME(,1,)</f>
        <v>0.56527777777777777</v>
      </c>
      <c r="R93" s="108">
        <f t="shared" ref="R93:R94" si="366">R92+TIME(,1,)</f>
        <v>0.57916666666666661</v>
      </c>
      <c r="S93" s="108">
        <f t="shared" ref="S93:S94" si="367">S92+TIME(,1,)</f>
        <v>0.59305555555555545</v>
      </c>
      <c r="T93" s="108">
        <f t="shared" ref="T93:T94" si="368">T92+TIME(,1,)</f>
        <v>0.60833333333333317</v>
      </c>
      <c r="U93" s="108">
        <f t="shared" ref="U93:U94" si="369">U92+TIME(,1,)</f>
        <v>0.62083333333333313</v>
      </c>
      <c r="V93" s="108">
        <f t="shared" ref="V93:V94" si="370">V92+TIME(,1,)</f>
        <v>0.63472222222222197</v>
      </c>
      <c r="W93" s="108">
        <f t="shared" ref="W93:W94" si="371">W92+TIME(,1,)</f>
        <v>0.64861111111111081</v>
      </c>
      <c r="X93" s="108">
        <f t="shared" ref="X93:X94" si="372">X92+TIME(,1,)</f>
        <v>0.66249999999999964</v>
      </c>
      <c r="Y93" s="108">
        <f t="shared" ref="Y93:Z94" si="373">Y92+TIME(,1,)</f>
        <v>0.67638888888888848</v>
      </c>
      <c r="Z93" s="108">
        <f t="shared" si="373"/>
        <v>0.73541666666666627</v>
      </c>
      <c r="AA93" s="108"/>
      <c r="AB93" s="108"/>
      <c r="AC93" s="108">
        <f t="shared" ref="AC93:AC94" si="374">AC92+TIME(,1,)</f>
        <v>0.90555555555555556</v>
      </c>
      <c r="AD93" s="108">
        <f t="shared" ref="AD93:AD94" si="375">AD92+TIME(,1,)</f>
        <v>0.9194444444444444</v>
      </c>
      <c r="AE93" s="108">
        <f t="shared" ref="AE93:AE94" si="376">AE92+TIME(,1,)</f>
        <v>0.93333333333333335</v>
      </c>
      <c r="AF93" s="108"/>
      <c r="AG93" s="108"/>
      <c r="AH93" s="108"/>
      <c r="AI93" s="77"/>
      <c r="AJ93" s="77"/>
      <c r="AK93" s="77"/>
      <c r="AL93" s="55"/>
      <c r="AM93" s="55"/>
      <c r="AN93" s="59"/>
      <c r="AO93" s="59"/>
      <c r="AP93" s="94" t="s">
        <v>11</v>
      </c>
      <c r="AQ93" s="96"/>
      <c r="AR93" s="96"/>
      <c r="AS93" s="96"/>
      <c r="AT93" s="96"/>
      <c r="AU93" s="77"/>
      <c r="AV93" s="109">
        <f>AV92+TIME(,3,)</f>
        <v>0.25069444444444444</v>
      </c>
      <c r="AW93" s="109">
        <f t="shared" si="355"/>
        <v>0.26458333333333334</v>
      </c>
      <c r="AX93" s="109">
        <f t="shared" si="355"/>
        <v>0.27847222222222218</v>
      </c>
      <c r="AY93" s="109">
        <f t="shared" si="355"/>
        <v>0.28611111111111109</v>
      </c>
      <c r="AZ93" s="109">
        <f t="shared" si="355"/>
        <v>0.3</v>
      </c>
      <c r="BA93" s="109">
        <f t="shared" si="355"/>
        <v>0.31388888888888883</v>
      </c>
      <c r="BB93" s="109">
        <f t="shared" si="355"/>
        <v>0.32777777777777778</v>
      </c>
      <c r="BC93" s="109">
        <f t="shared" si="355"/>
        <v>0.33819444444444441</v>
      </c>
      <c r="BD93" s="109">
        <f t="shared" si="355"/>
        <v>0.3520833333333333</v>
      </c>
      <c r="BE93" s="109"/>
      <c r="BF93" s="109"/>
      <c r="BG93" s="109"/>
      <c r="BH93" s="109">
        <f t="shared" si="356"/>
        <v>0.57430555555555551</v>
      </c>
      <c r="BI93" s="109">
        <f t="shared" si="356"/>
        <v>0.59583333333333333</v>
      </c>
      <c r="BJ93" s="109">
        <f t="shared" si="356"/>
        <v>0.6020833333333333</v>
      </c>
      <c r="BK93" s="109">
        <f t="shared" si="356"/>
        <v>0.61736111111111114</v>
      </c>
      <c r="BL93" s="109">
        <f t="shared" si="356"/>
        <v>0.62986111111111109</v>
      </c>
      <c r="BM93" s="109">
        <f t="shared" si="356"/>
        <v>0.64374999999999993</v>
      </c>
      <c r="BN93" s="109">
        <f t="shared" si="356"/>
        <v>0.65763888888888888</v>
      </c>
      <c r="BO93" s="109">
        <f t="shared" si="356"/>
        <v>0.67152777777777772</v>
      </c>
      <c r="BP93" s="109">
        <f t="shared" si="356"/>
        <v>0.68541666666666667</v>
      </c>
      <c r="BQ93" s="109">
        <f t="shared" si="356"/>
        <v>0.77152777777777781</v>
      </c>
      <c r="BR93" s="109"/>
      <c r="BS93" s="109"/>
      <c r="BT93" s="109">
        <f t="shared" si="357"/>
        <v>0.91458333333333341</v>
      </c>
      <c r="BU93" s="109">
        <f t="shared" si="357"/>
        <v>0.92847222222222225</v>
      </c>
      <c r="BV93" s="109">
        <f t="shared" si="357"/>
        <v>0.94236111111111109</v>
      </c>
      <c r="BW93" s="109"/>
      <c r="BX93" s="109"/>
      <c r="BY93" s="109"/>
      <c r="BZ93" s="77"/>
      <c r="CA93" s="77"/>
      <c r="CB93" s="77"/>
      <c r="CC93" s="95"/>
      <c r="CD93" s="55"/>
      <c r="CE93" s="55"/>
      <c r="CF93" s="55"/>
      <c r="CG93" s="55"/>
      <c r="CH93" s="55"/>
      <c r="CI93" s="55"/>
      <c r="CJ93" s="55"/>
      <c r="CK93" s="55"/>
      <c r="CL93" s="55"/>
      <c r="CM93" s="62"/>
      <c r="CN93" s="55"/>
      <c r="CO93" s="62"/>
      <c r="CP93" s="47"/>
      <c r="CQ93" s="47"/>
      <c r="CR93" s="47"/>
      <c r="CS93" s="47"/>
      <c r="CT93" s="14"/>
      <c r="CU93" s="14"/>
      <c r="CV93" s="14"/>
      <c r="CW93" s="14"/>
      <c r="CX93" s="14"/>
      <c r="CY93" s="14"/>
      <c r="CZ93" s="14"/>
      <c r="DA93" s="14"/>
      <c r="DB93" s="14"/>
      <c r="DC93" s="14"/>
      <c r="DD93" s="14"/>
      <c r="DE93" s="14"/>
      <c r="DF93" s="14"/>
      <c r="DG93" s="14"/>
      <c r="DH93" s="14"/>
      <c r="DI93" s="14"/>
      <c r="DJ93" s="14"/>
      <c r="DK93" s="14"/>
      <c r="DL93" s="14"/>
      <c r="DM93" s="14"/>
      <c r="DN93" s="14"/>
      <c r="DO93" s="14"/>
      <c r="DP93" s="14"/>
      <c r="DQ93" s="14"/>
      <c r="DR93" s="14"/>
      <c r="DS93" s="14"/>
      <c r="DT93" s="14"/>
      <c r="DU93" s="14"/>
      <c r="DV93" s="14"/>
      <c r="DW93" s="14"/>
      <c r="DX93" s="14"/>
      <c r="DY93" s="14"/>
      <c r="DZ93" s="23"/>
      <c r="EA93" s="23"/>
      <c r="EB93" s="23"/>
      <c r="EC93" s="23"/>
      <c r="ED93" s="23"/>
      <c r="EE93" s="23"/>
      <c r="EF93" s="23"/>
      <c r="EG93" s="23"/>
      <c r="EH93" s="23"/>
      <c r="EI93" s="23"/>
      <c r="EJ93" s="23"/>
      <c r="EK93" s="23"/>
      <c r="EL93" s="23"/>
      <c r="EM93" s="23"/>
      <c r="EN93" s="23"/>
      <c r="EO93" s="23"/>
      <c r="EP93" s="23"/>
      <c r="EQ93" s="23"/>
      <c r="ER93" s="23"/>
      <c r="ES93" s="23"/>
      <c r="ET93" s="23"/>
      <c r="EU93" s="23"/>
      <c r="EV93" s="23"/>
      <c r="EW93" s="23"/>
      <c r="EX93" s="23"/>
      <c r="EY93" s="23"/>
    </row>
    <row r="94" spans="1:155" s="24" customFormat="1" ht="20.100000000000001" customHeight="1">
      <c r="A94" s="76" t="s">
        <v>39</v>
      </c>
      <c r="B94" s="84"/>
      <c r="C94" s="84"/>
      <c r="D94" s="84"/>
      <c r="E94" s="109">
        <f>E93+TIME(,1,)</f>
        <v>0.2381944444444444</v>
      </c>
      <c r="F94" s="109">
        <f t="shared" si="358"/>
        <v>0.24652777777777773</v>
      </c>
      <c r="G94" s="109">
        <f t="shared" si="358"/>
        <v>0.26388888888888884</v>
      </c>
      <c r="H94" s="109">
        <f t="shared" si="359"/>
        <v>0.27777777777777773</v>
      </c>
      <c r="I94" s="109">
        <f t="shared" si="360"/>
        <v>0.29166666666666663</v>
      </c>
      <c r="J94" s="109">
        <f t="shared" si="361"/>
        <v>0.30555555555555552</v>
      </c>
      <c r="K94" s="109">
        <f t="shared" si="362"/>
        <v>0.31944444444444442</v>
      </c>
      <c r="L94" s="109">
        <f t="shared" si="363"/>
        <v>0.3298611111111111</v>
      </c>
      <c r="M94" s="109">
        <f t="shared" si="364"/>
        <v>0.34375</v>
      </c>
      <c r="N94" s="109"/>
      <c r="O94" s="109"/>
      <c r="P94" s="109"/>
      <c r="Q94" s="109">
        <f t="shared" si="365"/>
        <v>0.56597222222222221</v>
      </c>
      <c r="R94" s="109">
        <f t="shared" si="366"/>
        <v>0.57986111111111105</v>
      </c>
      <c r="S94" s="109">
        <f t="shared" si="367"/>
        <v>0.59374999999999989</v>
      </c>
      <c r="T94" s="109">
        <f t="shared" si="368"/>
        <v>0.60902777777777761</v>
      </c>
      <c r="U94" s="109">
        <f t="shared" si="369"/>
        <v>0.62152777777777757</v>
      </c>
      <c r="V94" s="109">
        <f t="shared" si="370"/>
        <v>0.63541666666666641</v>
      </c>
      <c r="W94" s="109">
        <f t="shared" si="371"/>
        <v>0.64930555555555525</v>
      </c>
      <c r="X94" s="109">
        <f t="shared" si="372"/>
        <v>0.66319444444444409</v>
      </c>
      <c r="Y94" s="109">
        <f t="shared" si="373"/>
        <v>0.67708333333333293</v>
      </c>
      <c r="Z94" s="109">
        <f t="shared" si="373"/>
        <v>0.73611111111111072</v>
      </c>
      <c r="AA94" s="109"/>
      <c r="AB94" s="109"/>
      <c r="AC94" s="109">
        <f t="shared" si="374"/>
        <v>0.90625</v>
      </c>
      <c r="AD94" s="109">
        <f t="shared" si="375"/>
        <v>0.92013888888888884</v>
      </c>
      <c r="AE94" s="109">
        <f t="shared" si="376"/>
        <v>0.93402777777777779</v>
      </c>
      <c r="AF94" s="109"/>
      <c r="AG94" s="109"/>
      <c r="AH94" s="109"/>
      <c r="AI94" s="77"/>
      <c r="AJ94" s="77"/>
      <c r="AK94" s="77"/>
      <c r="AL94" s="55"/>
      <c r="AM94" s="55"/>
      <c r="AN94" s="59"/>
      <c r="AO94" s="59"/>
      <c r="AP94" s="90" t="s">
        <v>4</v>
      </c>
      <c r="AQ94" s="91"/>
      <c r="AR94" s="91"/>
      <c r="AS94" s="91"/>
      <c r="AT94" s="91"/>
      <c r="AU94" s="75"/>
      <c r="AV94" s="108">
        <f>AV93+TIME(,1,)</f>
        <v>0.25138888888888888</v>
      </c>
      <c r="AW94" s="108">
        <f t="shared" ref="AW94:BD95" si="377">AW93+TIME(,1,)</f>
        <v>0.26527777777777778</v>
      </c>
      <c r="AX94" s="108">
        <f t="shared" si="377"/>
        <v>0.27916666666666662</v>
      </c>
      <c r="AY94" s="108">
        <f t="shared" si="377"/>
        <v>0.28680555555555554</v>
      </c>
      <c r="AZ94" s="108">
        <f t="shared" si="377"/>
        <v>0.30069444444444443</v>
      </c>
      <c r="BA94" s="108">
        <f t="shared" si="377"/>
        <v>0.31458333333333327</v>
      </c>
      <c r="BB94" s="108">
        <f t="shared" si="377"/>
        <v>0.32847222222222222</v>
      </c>
      <c r="BC94" s="108">
        <f t="shared" si="377"/>
        <v>0.33888888888888885</v>
      </c>
      <c r="BD94" s="108">
        <f t="shared" si="377"/>
        <v>0.35277777777777775</v>
      </c>
      <c r="BE94" s="108"/>
      <c r="BF94" s="108"/>
      <c r="BG94" s="108"/>
      <c r="BH94" s="108">
        <f t="shared" ref="BH94:BQ95" si="378">BH93+TIME(,1,)</f>
        <v>0.57499999999999996</v>
      </c>
      <c r="BI94" s="108">
        <f t="shared" si="378"/>
        <v>0.59652777777777777</v>
      </c>
      <c r="BJ94" s="108">
        <f t="shared" si="378"/>
        <v>0.60277777777777775</v>
      </c>
      <c r="BK94" s="108">
        <f t="shared" si="378"/>
        <v>0.61805555555555558</v>
      </c>
      <c r="BL94" s="108">
        <f t="shared" si="378"/>
        <v>0.63055555555555554</v>
      </c>
      <c r="BM94" s="108">
        <f t="shared" si="378"/>
        <v>0.64444444444444438</v>
      </c>
      <c r="BN94" s="108">
        <f t="shared" si="378"/>
        <v>0.65833333333333333</v>
      </c>
      <c r="BO94" s="108">
        <f t="shared" si="378"/>
        <v>0.67222222222222217</v>
      </c>
      <c r="BP94" s="108">
        <f t="shared" si="378"/>
        <v>0.68611111111111112</v>
      </c>
      <c r="BQ94" s="108">
        <f t="shared" si="378"/>
        <v>0.77222222222222225</v>
      </c>
      <c r="BR94" s="108"/>
      <c r="BS94" s="108"/>
      <c r="BT94" s="108">
        <f t="shared" ref="BT94:BV95" si="379">BT93+TIME(,1,)</f>
        <v>0.91527777777777786</v>
      </c>
      <c r="BU94" s="108">
        <f t="shared" si="379"/>
        <v>0.9291666666666667</v>
      </c>
      <c r="BV94" s="108">
        <f t="shared" si="379"/>
        <v>0.94305555555555554</v>
      </c>
      <c r="BW94" s="108"/>
      <c r="BX94" s="108"/>
      <c r="BY94" s="108"/>
      <c r="BZ94" s="77"/>
      <c r="CA94" s="77"/>
      <c r="CB94" s="77"/>
      <c r="CC94" s="95"/>
      <c r="CD94" s="55"/>
      <c r="CE94" s="55"/>
      <c r="CF94" s="55"/>
      <c r="CG94" s="55"/>
      <c r="CH94" s="55"/>
      <c r="CI94" s="55"/>
      <c r="CJ94" s="55"/>
      <c r="CK94" s="55"/>
      <c r="CL94" s="55"/>
      <c r="CM94" s="42"/>
      <c r="CN94" s="42"/>
      <c r="CO94" s="63"/>
      <c r="CP94" s="47"/>
      <c r="CQ94" s="47"/>
      <c r="CR94" s="47"/>
      <c r="CS94" s="47"/>
      <c r="CT94" s="14"/>
      <c r="CU94" s="14"/>
      <c r="CV94" s="14"/>
      <c r="CW94" s="14"/>
      <c r="CX94" s="14"/>
      <c r="CY94" s="14"/>
      <c r="CZ94" s="14"/>
      <c r="DA94" s="14"/>
      <c r="DB94" s="14"/>
      <c r="DC94" s="14"/>
      <c r="DD94" s="14"/>
      <c r="DE94" s="14"/>
      <c r="DF94" s="14"/>
      <c r="DG94" s="14"/>
      <c r="DH94" s="14"/>
      <c r="DI94" s="14"/>
      <c r="DJ94" s="14"/>
      <c r="DK94" s="14"/>
      <c r="DL94" s="14"/>
      <c r="DM94" s="14"/>
      <c r="DN94" s="14"/>
      <c r="DO94" s="14"/>
      <c r="DP94" s="14"/>
      <c r="DQ94" s="14"/>
      <c r="DR94" s="14"/>
      <c r="DS94" s="14"/>
      <c r="DT94" s="14"/>
      <c r="DU94" s="14"/>
      <c r="DV94" s="14"/>
      <c r="DW94" s="14"/>
      <c r="DX94" s="14"/>
      <c r="DY94" s="14"/>
      <c r="DZ94" s="23"/>
      <c r="EA94" s="23"/>
      <c r="EB94" s="23"/>
      <c r="EC94" s="23"/>
      <c r="ED94" s="23"/>
      <c r="EE94" s="23"/>
      <c r="EF94" s="23"/>
      <c r="EG94" s="23"/>
      <c r="EH94" s="23"/>
      <c r="EI94" s="23"/>
      <c r="EJ94" s="23"/>
      <c r="EK94" s="23"/>
      <c r="EL94" s="23"/>
      <c r="EM94" s="23"/>
      <c r="EN94" s="23"/>
      <c r="EO94" s="23"/>
      <c r="EP94" s="23"/>
      <c r="EQ94" s="23"/>
      <c r="ER94" s="23"/>
      <c r="ES94" s="23"/>
      <c r="ET94" s="23"/>
      <c r="EU94" s="23"/>
      <c r="EV94" s="23"/>
      <c r="EW94" s="23"/>
      <c r="EX94" s="23"/>
      <c r="EY94" s="23"/>
    </row>
    <row r="95" spans="1:155" s="24" customFormat="1" ht="20.100000000000001" customHeight="1">
      <c r="A95" s="76" t="s">
        <v>60</v>
      </c>
      <c r="B95" s="84"/>
      <c r="C95" s="84"/>
      <c r="D95" s="84"/>
      <c r="E95" s="109">
        <f>E94+TIME(,2,)</f>
        <v>0.23958333333333329</v>
      </c>
      <c r="F95" s="109">
        <f t="shared" ref="F95:G96" si="380">F94+TIME(,2,)</f>
        <v>0.24791666666666662</v>
      </c>
      <c r="G95" s="109">
        <f t="shared" si="380"/>
        <v>0.26527777777777772</v>
      </c>
      <c r="H95" s="109">
        <f t="shared" ref="H95" si="381">H94+TIME(,2,)</f>
        <v>0.27916666666666662</v>
      </c>
      <c r="I95" s="109">
        <f t="shared" ref="I95" si="382">I94+TIME(,2,)</f>
        <v>0.29305555555555551</v>
      </c>
      <c r="J95" s="109">
        <f t="shared" ref="J95" si="383">J94+TIME(,2,)</f>
        <v>0.30694444444444441</v>
      </c>
      <c r="K95" s="109">
        <f t="shared" ref="K95" si="384">K94+TIME(,2,)</f>
        <v>0.3208333333333333</v>
      </c>
      <c r="L95" s="109">
        <f t="shared" ref="L95" si="385">L94+TIME(,2,)</f>
        <v>0.33124999999999999</v>
      </c>
      <c r="M95" s="109">
        <f t="shared" ref="M95" si="386">M94+TIME(,2,)</f>
        <v>0.34513888888888888</v>
      </c>
      <c r="N95" s="109"/>
      <c r="O95" s="109"/>
      <c r="P95" s="109"/>
      <c r="Q95" s="109">
        <f t="shared" ref="Q95" si="387">Q94+TIME(,2,)</f>
        <v>0.56736111111111109</v>
      </c>
      <c r="R95" s="109">
        <f t="shared" ref="R95:R96" si="388">R94+TIME(,2,)</f>
        <v>0.58124999999999993</v>
      </c>
      <c r="S95" s="109">
        <f t="shared" ref="S95" si="389">S94+TIME(,2,)</f>
        <v>0.59513888888888877</v>
      </c>
      <c r="T95" s="109">
        <f t="shared" ref="T95" si="390">T94+TIME(,2,)</f>
        <v>0.6104166666666665</v>
      </c>
      <c r="U95" s="109">
        <f t="shared" ref="U95" si="391">U94+TIME(,2,)</f>
        <v>0.62291666666666645</v>
      </c>
      <c r="V95" s="109">
        <f t="shared" ref="V95" si="392">V94+TIME(,2,)</f>
        <v>0.63680555555555529</v>
      </c>
      <c r="W95" s="109">
        <f t="shared" ref="W95" si="393">W94+TIME(,2,)</f>
        <v>0.65069444444444413</v>
      </c>
      <c r="X95" s="109">
        <f t="shared" ref="X95" si="394">X94+TIME(,2,)</f>
        <v>0.66458333333333297</v>
      </c>
      <c r="Y95" s="109">
        <f t="shared" ref="Y95:Z95" si="395">Y94+TIME(,2,)</f>
        <v>0.67847222222222181</v>
      </c>
      <c r="Z95" s="109">
        <f t="shared" si="395"/>
        <v>0.7374999999999996</v>
      </c>
      <c r="AA95" s="109"/>
      <c r="AB95" s="109"/>
      <c r="AC95" s="109">
        <f t="shared" ref="AC95" si="396">AC94+TIME(,2,)</f>
        <v>0.90763888888888888</v>
      </c>
      <c r="AD95" s="109">
        <f t="shared" ref="AD95" si="397">AD94+TIME(,2,)</f>
        <v>0.92152777777777772</v>
      </c>
      <c r="AE95" s="109">
        <f t="shared" ref="AE95" si="398">AE94+TIME(,2,)</f>
        <v>0.93541666666666667</v>
      </c>
      <c r="AF95" s="109"/>
      <c r="AG95" s="109"/>
      <c r="AH95" s="109"/>
      <c r="AI95" s="77"/>
      <c r="AJ95" s="77"/>
      <c r="AK95" s="77"/>
      <c r="AL95" s="55"/>
      <c r="AM95" s="55"/>
      <c r="AN95" s="59"/>
      <c r="AO95" s="59"/>
      <c r="AP95" s="94" t="s">
        <v>9</v>
      </c>
      <c r="AQ95" s="96"/>
      <c r="AR95" s="96"/>
      <c r="AS95" s="96"/>
      <c r="AT95" s="96"/>
      <c r="AU95" s="77"/>
      <c r="AV95" s="109">
        <f>AV94+TIME(,1,)</f>
        <v>0.25208333333333333</v>
      </c>
      <c r="AW95" s="109">
        <f t="shared" si="377"/>
        <v>0.26597222222222222</v>
      </c>
      <c r="AX95" s="109">
        <f t="shared" si="377"/>
        <v>0.27986111111111106</v>
      </c>
      <c r="AY95" s="109">
        <f t="shared" si="377"/>
        <v>0.28749999999999998</v>
      </c>
      <c r="AZ95" s="109">
        <f t="shared" si="377"/>
        <v>0.30138888888888887</v>
      </c>
      <c r="BA95" s="109">
        <f t="shared" si="377"/>
        <v>0.31527777777777771</v>
      </c>
      <c r="BB95" s="109">
        <f t="shared" si="377"/>
        <v>0.32916666666666666</v>
      </c>
      <c r="BC95" s="109">
        <f t="shared" si="377"/>
        <v>0.33958333333333329</v>
      </c>
      <c r="BD95" s="109">
        <f t="shared" si="377"/>
        <v>0.35347222222222219</v>
      </c>
      <c r="BE95" s="109"/>
      <c r="BF95" s="109"/>
      <c r="BG95" s="109"/>
      <c r="BH95" s="109">
        <f t="shared" si="378"/>
        <v>0.5756944444444444</v>
      </c>
      <c r="BI95" s="109">
        <f t="shared" si="378"/>
        <v>0.59722222222222221</v>
      </c>
      <c r="BJ95" s="109">
        <f t="shared" si="378"/>
        <v>0.60347222222222219</v>
      </c>
      <c r="BK95" s="109">
        <f t="shared" si="378"/>
        <v>0.61875000000000002</v>
      </c>
      <c r="BL95" s="109">
        <f t="shared" si="378"/>
        <v>0.63124999999999998</v>
      </c>
      <c r="BM95" s="109">
        <f t="shared" si="378"/>
        <v>0.64513888888888882</v>
      </c>
      <c r="BN95" s="109">
        <f t="shared" si="378"/>
        <v>0.65902777777777777</v>
      </c>
      <c r="BO95" s="109">
        <f t="shared" si="378"/>
        <v>0.67291666666666661</v>
      </c>
      <c r="BP95" s="109">
        <f t="shared" si="378"/>
        <v>0.68680555555555556</v>
      </c>
      <c r="BQ95" s="109">
        <f>BQ94+TIME(,2,)</f>
        <v>0.77361111111111114</v>
      </c>
      <c r="BR95" s="109"/>
      <c r="BS95" s="109"/>
      <c r="BT95" s="109">
        <f t="shared" si="379"/>
        <v>0.9159722222222223</v>
      </c>
      <c r="BU95" s="109">
        <f t="shared" si="379"/>
        <v>0.92986111111111114</v>
      </c>
      <c r="BV95" s="109">
        <f t="shared" si="379"/>
        <v>0.94374999999999998</v>
      </c>
      <c r="BW95" s="109"/>
      <c r="BX95" s="109"/>
      <c r="BY95" s="109"/>
      <c r="BZ95" s="77"/>
      <c r="CA95" s="77"/>
      <c r="CB95" s="77"/>
      <c r="CC95" s="95"/>
      <c r="CD95" s="55"/>
      <c r="CE95" s="55"/>
      <c r="CF95" s="55"/>
      <c r="CG95" s="55"/>
      <c r="CH95" s="55"/>
      <c r="CI95" s="55"/>
      <c r="CJ95" s="55"/>
      <c r="CK95" s="55"/>
      <c r="CL95" s="55"/>
      <c r="CM95" s="42"/>
      <c r="CN95" s="42"/>
      <c r="CO95" s="63"/>
      <c r="CP95" s="47"/>
      <c r="CQ95" s="47"/>
      <c r="CR95" s="47"/>
      <c r="CS95" s="47"/>
      <c r="CT95" s="14"/>
      <c r="CU95" s="14"/>
      <c r="CV95" s="14"/>
      <c r="CW95" s="14"/>
      <c r="CX95" s="14"/>
      <c r="CY95" s="14"/>
      <c r="CZ95" s="14"/>
      <c r="DA95" s="14"/>
      <c r="DB95" s="14"/>
      <c r="DC95" s="14"/>
      <c r="DD95" s="14"/>
      <c r="DE95" s="14"/>
      <c r="DF95" s="14"/>
      <c r="DG95" s="14"/>
      <c r="DH95" s="14"/>
      <c r="DI95" s="14"/>
      <c r="DJ95" s="14"/>
      <c r="DK95" s="14"/>
      <c r="DL95" s="14"/>
      <c r="DM95" s="14"/>
      <c r="DN95" s="14"/>
      <c r="DO95" s="14"/>
      <c r="DP95" s="14"/>
      <c r="DQ95" s="14"/>
      <c r="DR95" s="14"/>
      <c r="DS95" s="14"/>
      <c r="DT95" s="14"/>
      <c r="DU95" s="14"/>
      <c r="DV95" s="14"/>
      <c r="DW95" s="14"/>
      <c r="DX95" s="14"/>
      <c r="DY95" s="14"/>
      <c r="DZ95" s="23"/>
      <c r="EA95" s="23"/>
      <c r="EB95" s="23"/>
      <c r="EC95" s="23"/>
      <c r="ED95" s="23"/>
      <c r="EE95" s="23"/>
      <c r="EF95" s="23"/>
      <c r="EG95" s="23"/>
      <c r="EH95" s="23"/>
      <c r="EI95" s="23"/>
      <c r="EJ95" s="23"/>
      <c r="EK95" s="23"/>
      <c r="EL95" s="23"/>
      <c r="EM95" s="23"/>
      <c r="EN95" s="23"/>
      <c r="EO95" s="23"/>
      <c r="EP95" s="23"/>
      <c r="EQ95" s="23"/>
      <c r="ER95" s="23"/>
      <c r="ES95" s="23"/>
      <c r="ET95" s="23"/>
      <c r="EU95" s="23"/>
      <c r="EV95" s="23"/>
      <c r="EW95" s="23"/>
      <c r="EX95" s="23"/>
      <c r="EY95" s="23"/>
    </row>
    <row r="96" spans="1:155" s="24" customFormat="1" ht="20.100000000000001" customHeight="1">
      <c r="A96" s="80" t="s">
        <v>40</v>
      </c>
      <c r="B96" s="81"/>
      <c r="C96" s="81"/>
      <c r="D96" s="81"/>
      <c r="E96" s="108">
        <f>E95+TIME(,2,)</f>
        <v>0.24097222222222217</v>
      </c>
      <c r="F96" s="108">
        <f t="shared" si="380"/>
        <v>0.2493055555555555</v>
      </c>
      <c r="G96" s="108">
        <f t="shared" si="380"/>
        <v>0.26666666666666661</v>
      </c>
      <c r="H96" s="108"/>
      <c r="I96" s="108"/>
      <c r="J96" s="108"/>
      <c r="K96" s="108"/>
      <c r="L96" s="108"/>
      <c r="M96" s="108"/>
      <c r="N96" s="108"/>
      <c r="O96" s="108"/>
      <c r="P96" s="108"/>
      <c r="Q96" s="108"/>
      <c r="R96" s="108">
        <f t="shared" si="388"/>
        <v>0.58263888888888882</v>
      </c>
      <c r="S96" s="108"/>
      <c r="T96" s="108"/>
      <c r="U96" s="108"/>
      <c r="V96" s="108"/>
      <c r="W96" s="108"/>
      <c r="X96" s="108"/>
      <c r="Y96" s="108"/>
      <c r="Z96" s="108"/>
      <c r="AA96" s="108"/>
      <c r="AB96" s="108"/>
      <c r="AC96" s="108"/>
      <c r="AD96" s="108"/>
      <c r="AE96" s="108"/>
      <c r="AF96" s="108"/>
      <c r="AG96" s="108"/>
      <c r="AH96" s="108"/>
      <c r="AI96" s="77"/>
      <c r="AJ96" s="77"/>
      <c r="AK96" s="77"/>
      <c r="AL96" s="55"/>
      <c r="AM96" s="55"/>
      <c r="AN96" s="59"/>
      <c r="AO96" s="59"/>
      <c r="AP96" s="88" t="s">
        <v>10</v>
      </c>
      <c r="AQ96" s="96"/>
      <c r="AR96" s="96"/>
      <c r="AS96" s="96"/>
      <c r="AT96" s="96"/>
      <c r="AU96" s="77"/>
      <c r="AV96" s="109">
        <f>AV95+TIME(,2,)</f>
        <v>0.25347222222222221</v>
      </c>
      <c r="AW96" s="109">
        <f t="shared" ref="AW96:BB96" si="399">AW95+TIME(,2,)</f>
        <v>0.2673611111111111</v>
      </c>
      <c r="AX96" s="109">
        <f t="shared" si="399"/>
        <v>0.28124999999999994</v>
      </c>
      <c r="AY96" s="109">
        <f t="shared" si="399"/>
        <v>0.28888888888888886</v>
      </c>
      <c r="AZ96" s="109">
        <f t="shared" si="399"/>
        <v>0.30277777777777776</v>
      </c>
      <c r="BA96" s="109">
        <f t="shared" si="399"/>
        <v>0.3166666666666666</v>
      </c>
      <c r="BB96" s="109">
        <f t="shared" si="399"/>
        <v>0.33055555555555555</v>
      </c>
      <c r="BC96" s="109"/>
      <c r="BD96" s="109"/>
      <c r="BE96" s="109"/>
      <c r="BF96" s="109"/>
      <c r="BG96" s="109"/>
      <c r="BH96" s="109">
        <f t="shared" ref="BH96:BP96" si="400">BH95+TIME(,2,)</f>
        <v>0.57708333333333328</v>
      </c>
      <c r="BI96" s="109">
        <f t="shared" si="400"/>
        <v>0.59861111111111109</v>
      </c>
      <c r="BJ96" s="109">
        <f t="shared" si="400"/>
        <v>0.60486111111111107</v>
      </c>
      <c r="BK96" s="109">
        <f t="shared" si="400"/>
        <v>0.62013888888888891</v>
      </c>
      <c r="BL96" s="109">
        <f t="shared" si="400"/>
        <v>0.63263888888888886</v>
      </c>
      <c r="BM96" s="109">
        <f t="shared" si="400"/>
        <v>0.6465277777777777</v>
      </c>
      <c r="BN96" s="109">
        <f t="shared" si="400"/>
        <v>0.66041666666666665</v>
      </c>
      <c r="BO96" s="109"/>
      <c r="BP96" s="109">
        <f t="shared" si="400"/>
        <v>0.68819444444444444</v>
      </c>
      <c r="BQ96" s="109"/>
      <c r="BR96" s="109"/>
      <c r="BS96" s="109"/>
      <c r="BT96" s="109">
        <f t="shared" ref="BT96" si="401">BT95+TIME(,2,)</f>
        <v>0.91736111111111118</v>
      </c>
      <c r="BU96" s="109"/>
      <c r="BV96" s="109"/>
      <c r="BW96" s="109"/>
      <c r="BX96" s="109"/>
      <c r="BY96" s="109"/>
      <c r="BZ96" s="77"/>
      <c r="CA96" s="77"/>
      <c r="CB96" s="77"/>
      <c r="CC96" s="95"/>
      <c r="CD96" s="55"/>
      <c r="CE96" s="55"/>
      <c r="CF96" s="55"/>
      <c r="CG96" s="55"/>
      <c r="CH96" s="55"/>
      <c r="CI96" s="55"/>
      <c r="CJ96" s="55"/>
      <c r="CK96" s="55"/>
      <c r="CL96" s="55"/>
      <c r="CM96" s="42"/>
      <c r="CN96" s="42"/>
      <c r="CO96" s="63"/>
      <c r="CP96" s="47"/>
      <c r="CQ96" s="47"/>
      <c r="CR96" s="47"/>
      <c r="CS96" s="47"/>
      <c r="CT96" s="14"/>
      <c r="CU96" s="14"/>
      <c r="CV96" s="14"/>
      <c r="CW96" s="14"/>
      <c r="CX96" s="14"/>
      <c r="CY96" s="14"/>
      <c r="CZ96" s="14"/>
      <c r="DA96" s="14"/>
      <c r="DB96" s="14"/>
      <c r="DC96" s="14"/>
      <c r="DD96" s="14"/>
      <c r="DE96" s="14"/>
      <c r="DF96" s="14"/>
      <c r="DG96" s="14"/>
      <c r="DH96" s="14"/>
      <c r="DI96" s="14"/>
      <c r="DJ96" s="14"/>
      <c r="DK96" s="14"/>
      <c r="DL96" s="14"/>
      <c r="DM96" s="14"/>
      <c r="DN96" s="14"/>
      <c r="DO96" s="14"/>
      <c r="DP96" s="14"/>
      <c r="DQ96" s="14"/>
      <c r="DR96" s="14"/>
      <c r="DS96" s="14"/>
      <c r="DT96" s="14"/>
      <c r="DU96" s="14"/>
      <c r="DV96" s="14"/>
      <c r="DW96" s="14"/>
      <c r="DX96" s="14"/>
      <c r="DY96" s="14"/>
      <c r="DZ96" s="23"/>
      <c r="EA96" s="23"/>
      <c r="EB96" s="23"/>
      <c r="EC96" s="23"/>
      <c r="ED96" s="23"/>
      <c r="EE96" s="23"/>
      <c r="EF96" s="23"/>
      <c r="EG96" s="23"/>
      <c r="EH96" s="23"/>
      <c r="EI96" s="23"/>
      <c r="EJ96" s="23"/>
      <c r="EK96" s="23"/>
      <c r="EL96" s="23"/>
      <c r="EM96" s="23"/>
      <c r="EN96" s="23"/>
      <c r="EO96" s="23"/>
      <c r="EP96" s="23"/>
      <c r="EQ96" s="23"/>
      <c r="ER96" s="23"/>
      <c r="ES96" s="23"/>
      <c r="ET96" s="23"/>
      <c r="EU96" s="23"/>
      <c r="EV96" s="23"/>
      <c r="EW96" s="23"/>
      <c r="EX96" s="23"/>
      <c r="EY96" s="23"/>
    </row>
    <row r="97" spans="1:155" s="24" customFormat="1" ht="20.100000000000001" customHeight="1">
      <c r="A97" s="76" t="s">
        <v>54</v>
      </c>
      <c r="B97" s="84"/>
      <c r="C97" s="84"/>
      <c r="D97" s="84"/>
      <c r="E97" s="109">
        <v>0.24166666666666667</v>
      </c>
      <c r="F97" s="109"/>
      <c r="G97" s="109"/>
      <c r="H97" s="109"/>
      <c r="I97" s="109"/>
      <c r="J97" s="109"/>
      <c r="K97" s="109"/>
      <c r="L97" s="109"/>
      <c r="M97" s="109"/>
      <c r="N97" s="109"/>
      <c r="O97" s="109"/>
      <c r="P97" s="109"/>
      <c r="Q97" s="109"/>
      <c r="R97" s="109" t="s">
        <v>25</v>
      </c>
      <c r="S97" s="109"/>
      <c r="T97" s="109"/>
      <c r="U97" s="109"/>
      <c r="V97" s="109"/>
      <c r="W97" s="109"/>
      <c r="X97" s="109"/>
      <c r="Y97" s="109"/>
      <c r="Z97" s="109"/>
      <c r="AA97" s="109"/>
      <c r="AB97" s="109"/>
      <c r="AC97" s="109"/>
      <c r="AD97" s="109"/>
      <c r="AE97" s="109"/>
      <c r="AF97" s="109"/>
      <c r="AG97" s="109"/>
      <c r="AH97" s="109"/>
      <c r="AI97" s="77"/>
      <c r="AJ97" s="77"/>
      <c r="AK97" s="77"/>
      <c r="AL97" s="55"/>
      <c r="AM97" s="55"/>
      <c r="AN97" s="59"/>
      <c r="AO97" s="59"/>
      <c r="AP97" s="113"/>
      <c r="AQ97" s="91"/>
      <c r="AR97" s="91"/>
      <c r="AS97" s="91"/>
      <c r="AT97" s="91"/>
      <c r="AU97" s="75"/>
      <c r="AV97" s="75"/>
      <c r="AW97" s="75"/>
      <c r="AX97" s="75"/>
      <c r="AY97" s="75"/>
      <c r="AZ97" s="75"/>
      <c r="BA97" s="75"/>
      <c r="BB97" s="75"/>
      <c r="BC97" s="75"/>
      <c r="BD97" s="75"/>
      <c r="BE97" s="75"/>
      <c r="BF97" s="75"/>
      <c r="BG97" s="75"/>
      <c r="BH97" s="75"/>
      <c r="BI97" s="75"/>
      <c r="BJ97" s="75"/>
      <c r="BK97" s="75"/>
      <c r="BL97" s="75"/>
      <c r="BM97" s="75"/>
      <c r="BN97" s="75"/>
      <c r="BO97" s="75"/>
      <c r="BP97" s="75"/>
      <c r="BQ97" s="75"/>
      <c r="BR97" s="75"/>
      <c r="BS97" s="75"/>
      <c r="BT97" s="75"/>
      <c r="BU97" s="75"/>
      <c r="BV97" s="75"/>
      <c r="BW97" s="75"/>
      <c r="BX97" s="75"/>
      <c r="BY97" s="75"/>
      <c r="BZ97" s="77"/>
      <c r="CA97" s="77"/>
      <c r="CB97" s="77"/>
      <c r="CC97" s="95"/>
      <c r="CD97" s="55"/>
      <c r="CE97" s="55"/>
      <c r="CF97" s="55"/>
      <c r="CG97" s="55"/>
      <c r="CH97" s="55"/>
      <c r="CI97" s="55"/>
      <c r="CJ97" s="55"/>
      <c r="CK97" s="55"/>
      <c r="CL97" s="55"/>
      <c r="CM97" s="42"/>
      <c r="CN97" s="42"/>
      <c r="CO97" s="63"/>
      <c r="CP97" s="47"/>
      <c r="CQ97" s="47"/>
      <c r="CR97" s="47"/>
      <c r="CS97" s="47"/>
      <c r="CT97" s="14"/>
      <c r="CU97" s="14"/>
      <c r="CV97" s="14"/>
      <c r="CW97" s="14"/>
      <c r="CX97" s="14"/>
      <c r="CY97" s="14"/>
      <c r="CZ97" s="14"/>
      <c r="DA97" s="14"/>
      <c r="DB97" s="14"/>
      <c r="DC97" s="14"/>
      <c r="DD97" s="14"/>
      <c r="DE97" s="14"/>
      <c r="DF97" s="14"/>
      <c r="DG97" s="14"/>
      <c r="DH97" s="14"/>
      <c r="DI97" s="14"/>
      <c r="DJ97" s="14"/>
      <c r="DK97" s="14"/>
      <c r="DL97" s="14"/>
      <c r="DM97" s="14"/>
      <c r="DN97" s="14"/>
      <c r="DO97" s="14"/>
      <c r="DP97" s="14"/>
      <c r="DQ97" s="14"/>
      <c r="DR97" s="14"/>
      <c r="DS97" s="14"/>
      <c r="DT97" s="14"/>
      <c r="DU97" s="14"/>
      <c r="DV97" s="14"/>
      <c r="DW97" s="14"/>
      <c r="DX97" s="14"/>
      <c r="DY97" s="14"/>
      <c r="DZ97" s="23"/>
      <c r="EA97" s="23"/>
      <c r="EB97" s="23"/>
      <c r="EC97" s="23"/>
      <c r="ED97" s="23"/>
      <c r="EE97" s="23"/>
      <c r="EF97" s="23"/>
      <c r="EG97" s="23"/>
      <c r="EH97" s="23"/>
      <c r="EI97" s="23"/>
      <c r="EJ97" s="23"/>
      <c r="EK97" s="23"/>
      <c r="EL97" s="23"/>
      <c r="EM97" s="23"/>
      <c r="EN97" s="23"/>
      <c r="EO97" s="23"/>
      <c r="EP97" s="23"/>
      <c r="EQ97" s="23"/>
      <c r="ER97" s="23"/>
      <c r="ES97" s="23"/>
      <c r="ET97" s="23"/>
      <c r="EU97" s="23"/>
      <c r="EV97" s="23"/>
      <c r="EW97" s="23"/>
      <c r="EX97" s="23"/>
      <c r="EY97" s="23"/>
    </row>
    <row r="98" spans="1:155" s="24" customFormat="1" ht="20.100000000000001" customHeight="1">
      <c r="A98" s="98" t="s">
        <v>41</v>
      </c>
      <c r="B98" s="84"/>
      <c r="C98" s="84"/>
      <c r="D98" s="84"/>
      <c r="E98" s="109"/>
      <c r="F98" s="109">
        <v>0.25069444444444444</v>
      </c>
      <c r="G98" s="109">
        <v>0.26805555555555555</v>
      </c>
      <c r="H98" s="109"/>
      <c r="I98" s="109"/>
      <c r="J98" s="109"/>
      <c r="K98" s="109"/>
      <c r="L98" s="109"/>
      <c r="M98" s="109"/>
      <c r="N98" s="109"/>
      <c r="O98" s="109"/>
      <c r="P98" s="109"/>
      <c r="Q98" s="109"/>
      <c r="R98" s="109"/>
      <c r="S98" s="109"/>
      <c r="T98" s="109"/>
      <c r="U98" s="109"/>
      <c r="V98" s="109"/>
      <c r="W98" s="109"/>
      <c r="X98" s="109"/>
      <c r="Y98" s="109"/>
      <c r="Z98" s="109">
        <v>0.7402777777777777</v>
      </c>
      <c r="AA98" s="109"/>
      <c r="AB98" s="109"/>
      <c r="AC98" s="109"/>
      <c r="AD98" s="109"/>
      <c r="AE98" s="109"/>
      <c r="AF98" s="109"/>
      <c r="AG98" s="109"/>
      <c r="AH98" s="109"/>
      <c r="AI98" s="77"/>
      <c r="AJ98" s="77"/>
      <c r="AK98" s="77"/>
      <c r="AL98" s="55"/>
      <c r="AM98" s="55"/>
      <c r="AN98" s="59"/>
      <c r="AO98" s="59"/>
      <c r="AP98" s="105"/>
      <c r="AQ98" s="96"/>
      <c r="AR98" s="96"/>
      <c r="AS98" s="96"/>
      <c r="AT98" s="96"/>
      <c r="AU98" s="77"/>
      <c r="AV98" s="77"/>
      <c r="AW98" s="77"/>
      <c r="AX98" s="77"/>
      <c r="AY98" s="77"/>
      <c r="AZ98" s="77"/>
      <c r="BA98" s="77"/>
      <c r="BB98" s="77"/>
      <c r="BC98" s="77"/>
      <c r="BD98" s="77"/>
      <c r="BE98" s="77"/>
      <c r="BF98" s="77"/>
      <c r="BG98" s="77"/>
      <c r="BH98" s="77"/>
      <c r="BI98" s="77"/>
      <c r="BJ98" s="77"/>
      <c r="BK98" s="77"/>
      <c r="BL98" s="77"/>
      <c r="BM98" s="77"/>
      <c r="BN98" s="77"/>
      <c r="BO98" s="77"/>
      <c r="BP98" s="77"/>
      <c r="BQ98" s="77"/>
      <c r="BR98" s="77"/>
      <c r="BS98" s="77"/>
      <c r="BT98" s="77"/>
      <c r="BU98" s="77"/>
      <c r="BV98" s="77"/>
      <c r="BW98" s="77"/>
      <c r="BX98" s="77"/>
      <c r="BY98" s="77"/>
      <c r="BZ98" s="77"/>
      <c r="CA98" s="77"/>
      <c r="CB98" s="77"/>
      <c r="CC98" s="95"/>
      <c r="CD98" s="55"/>
      <c r="CE98" s="55"/>
      <c r="CF98" s="55"/>
      <c r="CG98" s="55"/>
      <c r="CH98" s="55"/>
      <c r="CI98" s="55"/>
      <c r="CJ98" s="55"/>
      <c r="CK98" s="55"/>
      <c r="CL98" s="55"/>
      <c r="CM98" s="42"/>
      <c r="CN98" s="42"/>
      <c r="CO98" s="63"/>
      <c r="CP98" s="47"/>
      <c r="CQ98" s="47"/>
      <c r="CR98" s="47"/>
      <c r="CS98" s="47"/>
      <c r="CT98" s="14"/>
      <c r="CU98" s="14"/>
      <c r="CV98" s="14"/>
      <c r="CW98" s="14"/>
      <c r="CX98" s="14"/>
      <c r="CY98" s="14"/>
      <c r="CZ98" s="14"/>
      <c r="DA98" s="14"/>
      <c r="DB98" s="14"/>
      <c r="DC98" s="14"/>
      <c r="DD98" s="14"/>
      <c r="DE98" s="14"/>
      <c r="DF98" s="14"/>
      <c r="DG98" s="14"/>
      <c r="DH98" s="14"/>
      <c r="DI98" s="14"/>
      <c r="DJ98" s="14"/>
      <c r="DK98" s="14"/>
      <c r="DL98" s="14"/>
      <c r="DM98" s="14"/>
      <c r="DN98" s="14"/>
      <c r="DO98" s="14"/>
      <c r="DP98" s="14"/>
      <c r="DQ98" s="14"/>
      <c r="DR98" s="14"/>
      <c r="DS98" s="14"/>
      <c r="DT98" s="14"/>
      <c r="DU98" s="14"/>
      <c r="DV98" s="14"/>
      <c r="DW98" s="14"/>
      <c r="DX98" s="14"/>
      <c r="DY98" s="14"/>
      <c r="DZ98" s="23"/>
      <c r="EA98" s="23"/>
      <c r="EB98" s="23"/>
      <c r="EC98" s="23"/>
      <c r="ED98" s="23"/>
      <c r="EE98" s="23"/>
      <c r="EF98" s="23"/>
      <c r="EG98" s="23"/>
      <c r="EH98" s="23"/>
      <c r="EI98" s="23"/>
      <c r="EJ98" s="23"/>
      <c r="EK98" s="23"/>
      <c r="EL98" s="23"/>
      <c r="EM98" s="23"/>
      <c r="EN98" s="23"/>
      <c r="EO98" s="23"/>
      <c r="EP98" s="23"/>
      <c r="EQ98" s="23"/>
      <c r="ER98" s="23"/>
      <c r="ES98" s="23"/>
      <c r="ET98" s="23"/>
      <c r="EU98" s="23"/>
      <c r="EV98" s="23"/>
      <c r="EW98" s="23"/>
      <c r="EX98" s="23"/>
      <c r="EY98" s="23"/>
    </row>
    <row r="99" spans="1:155" s="24" customFormat="1" ht="20.100000000000001" customHeight="1">
      <c r="A99" s="137"/>
      <c r="B99" s="138"/>
      <c r="C99" s="138"/>
      <c r="D99" s="138"/>
      <c r="E99" s="75"/>
      <c r="F99" s="75"/>
      <c r="G99" s="75"/>
      <c r="H99" s="75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7"/>
      <c r="AJ99" s="77"/>
      <c r="AK99" s="77"/>
      <c r="AL99" s="111"/>
      <c r="AM99" s="55"/>
      <c r="AN99" s="59"/>
      <c r="AO99" s="59"/>
      <c r="AP99" s="105"/>
      <c r="AQ99" s="96"/>
      <c r="AR99" s="96"/>
      <c r="AS99" s="96"/>
      <c r="AT99" s="96"/>
      <c r="AU99" s="77"/>
      <c r="AV99" s="77"/>
      <c r="AW99" s="77"/>
      <c r="AX99" s="77"/>
      <c r="AY99" s="77"/>
      <c r="AZ99" s="77"/>
      <c r="BA99" s="77"/>
      <c r="BB99" s="77"/>
      <c r="BC99" s="77"/>
      <c r="BD99" s="77"/>
      <c r="BE99" s="77"/>
      <c r="BF99" s="77"/>
      <c r="BG99" s="77"/>
      <c r="BH99" s="77"/>
      <c r="BI99" s="77"/>
      <c r="BJ99" s="77"/>
      <c r="BK99" s="77"/>
      <c r="BL99" s="77"/>
      <c r="BM99" s="77"/>
      <c r="BN99" s="77"/>
      <c r="BO99" s="77"/>
      <c r="BP99" s="77"/>
      <c r="BQ99" s="77"/>
      <c r="BR99" s="77"/>
      <c r="BS99" s="77"/>
      <c r="BT99" s="77"/>
      <c r="BU99" s="77"/>
      <c r="BV99" s="77"/>
      <c r="BW99" s="77"/>
      <c r="BX99" s="77"/>
      <c r="BY99" s="77"/>
      <c r="BZ99" s="77"/>
      <c r="CA99" s="77"/>
      <c r="CB99" s="77"/>
      <c r="CC99" s="95"/>
      <c r="CD99" s="55"/>
      <c r="CE99" s="55"/>
      <c r="CF99" s="55"/>
      <c r="CG99" s="55"/>
      <c r="CH99" s="55"/>
      <c r="CI99" s="55"/>
      <c r="CJ99" s="55"/>
      <c r="CK99" s="55"/>
      <c r="CL99" s="55"/>
      <c r="CM99" s="55"/>
      <c r="CN99" s="55"/>
      <c r="CO99" s="47"/>
      <c r="CP99" s="47"/>
      <c r="CQ99" s="47"/>
      <c r="CR99" s="47"/>
      <c r="CS99" s="47"/>
      <c r="CT99" s="14"/>
      <c r="CU99" s="14"/>
      <c r="CV99" s="14"/>
      <c r="CW99" s="14"/>
      <c r="CX99" s="14"/>
      <c r="CY99" s="14"/>
      <c r="CZ99" s="14"/>
      <c r="DA99" s="14"/>
      <c r="DB99" s="14"/>
      <c r="DC99" s="14"/>
      <c r="DD99" s="14"/>
      <c r="DE99" s="14"/>
      <c r="DF99" s="14"/>
      <c r="DG99" s="14"/>
      <c r="DH99" s="14"/>
      <c r="DI99" s="14"/>
      <c r="DJ99" s="14"/>
      <c r="DK99" s="14"/>
      <c r="DL99" s="14"/>
      <c r="DM99" s="14"/>
      <c r="DN99" s="14"/>
      <c r="DO99" s="14"/>
      <c r="DP99" s="14"/>
      <c r="DQ99" s="14"/>
      <c r="DR99" s="14"/>
      <c r="DS99" s="14"/>
      <c r="DT99" s="14"/>
      <c r="DU99" s="14"/>
      <c r="DV99" s="14"/>
      <c r="DW99" s="14"/>
      <c r="DX99" s="14"/>
      <c r="DY99" s="14"/>
      <c r="DZ99" s="23"/>
      <c r="EA99" s="23"/>
      <c r="EB99" s="23"/>
      <c r="EC99" s="23"/>
      <c r="ED99" s="23"/>
      <c r="EE99" s="23"/>
      <c r="EF99" s="23"/>
      <c r="EG99" s="23"/>
      <c r="EH99" s="23"/>
      <c r="EI99" s="23"/>
      <c r="EJ99" s="23"/>
      <c r="EK99" s="23"/>
      <c r="EL99" s="23"/>
      <c r="EM99" s="23"/>
      <c r="EN99" s="23"/>
      <c r="EO99" s="23"/>
      <c r="EP99" s="23"/>
      <c r="EQ99" s="23"/>
      <c r="ER99" s="23"/>
      <c r="ES99" s="23"/>
      <c r="ET99" s="23"/>
      <c r="EU99" s="23"/>
      <c r="EV99" s="23"/>
      <c r="EW99" s="23"/>
      <c r="EX99" s="23"/>
      <c r="EY99" s="23"/>
    </row>
    <row r="100" spans="1:155" s="49" customFormat="1" ht="20.100000000000001" customHeight="1">
      <c r="A100" s="70"/>
      <c r="B100" s="38"/>
      <c r="C100" s="38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99"/>
      <c r="AQ100" s="91"/>
      <c r="AR100" s="91"/>
      <c r="AS100" s="91"/>
      <c r="AT100" s="91"/>
      <c r="AU100" s="75"/>
      <c r="AV100" s="75"/>
      <c r="AW100" s="75"/>
      <c r="AX100" s="75"/>
      <c r="AY100" s="75"/>
      <c r="AZ100" s="75"/>
      <c r="BA100" s="75"/>
      <c r="BB100" s="75"/>
      <c r="BC100" s="75"/>
      <c r="BD100" s="75"/>
      <c r="BE100" s="75"/>
      <c r="BF100" s="75"/>
      <c r="BG100" s="75"/>
      <c r="BH100" s="75"/>
      <c r="BI100" s="75"/>
      <c r="BJ100" s="75"/>
      <c r="BK100" s="75"/>
      <c r="BL100" s="75"/>
      <c r="BM100" s="75"/>
      <c r="BN100" s="75"/>
      <c r="BO100" s="75"/>
      <c r="BP100" s="75"/>
      <c r="BQ100" s="75"/>
      <c r="BR100" s="75"/>
      <c r="BS100" s="75"/>
      <c r="BT100" s="75"/>
      <c r="BU100" s="75"/>
      <c r="BV100" s="75"/>
      <c r="BW100" s="75"/>
      <c r="BX100" s="75"/>
      <c r="BY100" s="75"/>
      <c r="BZ100" s="77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25"/>
      <c r="CP100" s="25"/>
      <c r="CQ100" s="25"/>
      <c r="CR100" s="25"/>
      <c r="CS100" s="25"/>
      <c r="CT100" s="25"/>
      <c r="CU100" s="25"/>
      <c r="CV100" s="25"/>
      <c r="CW100" s="25"/>
      <c r="CX100" s="25"/>
      <c r="CY100" s="25"/>
      <c r="CZ100" s="25"/>
      <c r="DA100" s="25"/>
      <c r="DB100" s="25"/>
      <c r="DC100" s="25"/>
      <c r="DD100" s="25"/>
      <c r="DE100" s="25"/>
      <c r="DF100" s="25"/>
      <c r="DG100" s="25"/>
      <c r="DH100" s="25"/>
      <c r="DI100" s="25"/>
      <c r="DJ100" s="25"/>
      <c r="DK100" s="47"/>
      <c r="DL100" s="47"/>
      <c r="DM100" s="47"/>
      <c r="DN100" s="47"/>
      <c r="DO100" s="47"/>
      <c r="DP100" s="47"/>
      <c r="DQ100" s="47"/>
      <c r="DR100" s="47"/>
      <c r="DS100" s="47"/>
      <c r="DT100" s="47"/>
      <c r="DU100" s="47"/>
      <c r="DV100" s="47"/>
      <c r="DW100" s="47"/>
      <c r="DX100" s="47"/>
      <c r="DY100" s="47"/>
      <c r="DZ100" s="48"/>
      <c r="EA100" s="48"/>
      <c r="EB100" s="48"/>
      <c r="EC100" s="48"/>
      <c r="ED100" s="48"/>
      <c r="EE100" s="48"/>
      <c r="EF100" s="48"/>
      <c r="EG100" s="48"/>
      <c r="EH100" s="48"/>
      <c r="EI100" s="48"/>
      <c r="EJ100" s="48"/>
      <c r="EK100" s="48"/>
      <c r="EL100" s="48"/>
      <c r="EM100" s="48"/>
      <c r="EN100" s="48"/>
      <c r="EO100" s="48"/>
      <c r="EP100" s="48"/>
      <c r="EQ100" s="48"/>
      <c r="ER100" s="48"/>
      <c r="ES100" s="48"/>
      <c r="ET100" s="48"/>
      <c r="EU100" s="48"/>
      <c r="EV100" s="48"/>
      <c r="EW100" s="48"/>
      <c r="EX100" s="48"/>
      <c r="EY100" s="48"/>
    </row>
    <row r="101" spans="1:155" s="49" customFormat="1" ht="20.100000000000001" customHeight="1">
      <c r="A101" s="70"/>
      <c r="B101" s="38"/>
      <c r="C101" s="38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74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25"/>
      <c r="CP101" s="25"/>
      <c r="CQ101" s="25"/>
      <c r="CR101" s="25"/>
      <c r="CS101" s="25"/>
      <c r="CT101" s="25"/>
      <c r="CU101" s="25"/>
      <c r="CV101" s="25"/>
      <c r="CW101" s="25"/>
      <c r="CX101" s="25"/>
      <c r="CY101" s="25"/>
      <c r="CZ101" s="25"/>
      <c r="DA101" s="25"/>
      <c r="DB101" s="25"/>
      <c r="DC101" s="25"/>
      <c r="DD101" s="25"/>
      <c r="DE101" s="25"/>
      <c r="DF101" s="25"/>
      <c r="DG101" s="25"/>
      <c r="DH101" s="25"/>
      <c r="DI101" s="25"/>
      <c r="DJ101" s="25"/>
      <c r="DK101" s="47"/>
      <c r="DL101" s="47"/>
      <c r="DM101" s="47"/>
      <c r="DN101" s="47"/>
      <c r="DO101" s="47"/>
      <c r="DP101" s="47"/>
      <c r="DQ101" s="47"/>
      <c r="DR101" s="47"/>
      <c r="DS101" s="47"/>
      <c r="DT101" s="47"/>
      <c r="DU101" s="47"/>
      <c r="DV101" s="47"/>
      <c r="DW101" s="47"/>
      <c r="DX101" s="47"/>
      <c r="DY101" s="47"/>
      <c r="DZ101" s="48"/>
      <c r="EA101" s="48"/>
      <c r="EB101" s="48"/>
      <c r="EC101" s="48"/>
      <c r="ED101" s="48"/>
      <c r="EE101" s="48"/>
      <c r="EF101" s="48"/>
      <c r="EG101" s="48"/>
      <c r="EH101" s="48"/>
      <c r="EI101" s="48"/>
      <c r="EJ101" s="48"/>
      <c r="EK101" s="48"/>
      <c r="EL101" s="48"/>
      <c r="EM101" s="48"/>
      <c r="EN101" s="48"/>
      <c r="EO101" s="48"/>
      <c r="EP101" s="48"/>
      <c r="EQ101" s="48"/>
      <c r="ER101" s="48"/>
      <c r="ES101" s="48"/>
      <c r="ET101" s="48"/>
      <c r="EU101" s="48"/>
      <c r="EV101" s="48"/>
      <c r="EW101" s="48"/>
      <c r="EX101" s="48"/>
      <c r="EY101" s="48"/>
    </row>
    <row r="102" spans="1:155" s="49" customFormat="1" ht="20.100000000000001" customHeight="1">
      <c r="A102" s="70"/>
      <c r="B102" s="38"/>
      <c r="C102" s="38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74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25"/>
      <c r="CP102" s="25"/>
      <c r="CQ102" s="25"/>
      <c r="CR102" s="25"/>
      <c r="CS102" s="25"/>
      <c r="CT102" s="25"/>
      <c r="CU102" s="25"/>
      <c r="CV102" s="25"/>
      <c r="CW102" s="25"/>
      <c r="CX102" s="25"/>
      <c r="CY102" s="25"/>
      <c r="CZ102" s="25"/>
      <c r="DA102" s="25"/>
      <c r="DB102" s="25"/>
      <c r="DC102" s="25"/>
      <c r="DD102" s="25"/>
      <c r="DE102" s="25"/>
      <c r="DF102" s="25"/>
      <c r="DG102" s="25"/>
      <c r="DH102" s="25"/>
      <c r="DI102" s="25"/>
      <c r="DJ102" s="25"/>
      <c r="DK102" s="47"/>
      <c r="DL102" s="47"/>
      <c r="DM102" s="47"/>
      <c r="DN102" s="47"/>
      <c r="DO102" s="47"/>
      <c r="DP102" s="47"/>
      <c r="DQ102" s="47"/>
      <c r="DR102" s="47"/>
      <c r="DS102" s="47"/>
      <c r="DT102" s="47"/>
      <c r="DU102" s="47"/>
      <c r="DV102" s="47"/>
      <c r="DW102" s="47"/>
      <c r="DX102" s="47"/>
      <c r="DY102" s="47"/>
      <c r="DZ102" s="48"/>
      <c r="EA102" s="48"/>
      <c r="EB102" s="48"/>
      <c r="EC102" s="48"/>
      <c r="ED102" s="48"/>
      <c r="EE102" s="48"/>
      <c r="EF102" s="48"/>
      <c r="EG102" s="48"/>
      <c r="EH102" s="48"/>
      <c r="EI102" s="48"/>
      <c r="EJ102" s="48"/>
      <c r="EK102" s="48"/>
      <c r="EL102" s="48"/>
      <c r="EM102" s="48"/>
      <c r="EN102" s="48"/>
      <c r="EO102" s="48"/>
      <c r="EP102" s="48"/>
      <c r="EQ102" s="48"/>
      <c r="ER102" s="48"/>
      <c r="ES102" s="48"/>
      <c r="ET102" s="48"/>
      <c r="EU102" s="48"/>
      <c r="EV102" s="48"/>
      <c r="EW102" s="48"/>
      <c r="EX102" s="48"/>
      <c r="EY102" s="48"/>
    </row>
    <row r="103" spans="1:155" s="12" customFormat="1" ht="24.95" customHeight="1">
      <c r="A103" s="112" t="s">
        <v>59</v>
      </c>
      <c r="B103" s="112"/>
      <c r="C103" s="112"/>
      <c r="D103" s="112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  <c r="R103" s="112"/>
      <c r="S103" s="112"/>
      <c r="T103" s="112"/>
      <c r="U103" s="112"/>
      <c r="V103" s="112"/>
      <c r="W103" s="112"/>
      <c r="X103" s="112"/>
      <c r="Y103" s="112"/>
      <c r="Z103" s="112"/>
      <c r="AA103" s="112"/>
      <c r="AB103" s="112"/>
      <c r="AC103" s="112"/>
      <c r="AD103" s="112"/>
      <c r="AE103" s="112"/>
      <c r="AF103" s="110"/>
      <c r="AG103" s="110"/>
      <c r="AH103" s="110"/>
      <c r="AI103" s="110"/>
      <c r="AJ103" s="110"/>
      <c r="AK103" s="110"/>
      <c r="AL103" s="110"/>
      <c r="AM103" s="40"/>
      <c r="AP103" s="112" t="s">
        <v>59</v>
      </c>
      <c r="AQ103" s="112"/>
      <c r="AR103" s="112"/>
      <c r="AS103" s="112"/>
      <c r="AT103" s="112"/>
      <c r="AU103" s="112"/>
      <c r="AV103" s="112"/>
      <c r="AW103" s="112"/>
      <c r="AX103" s="112"/>
      <c r="AY103" s="112"/>
      <c r="AZ103" s="112"/>
      <c r="BA103" s="112"/>
      <c r="BB103" s="112"/>
      <c r="BC103" s="112"/>
      <c r="BD103" s="112"/>
      <c r="BE103" s="112"/>
      <c r="BF103" s="112"/>
      <c r="BG103" s="112"/>
      <c r="BH103" s="112"/>
      <c r="BI103" s="112"/>
      <c r="BJ103" s="112"/>
      <c r="BK103" s="112"/>
      <c r="BL103" s="112"/>
      <c r="BM103" s="112"/>
      <c r="BN103" s="112"/>
      <c r="BO103" s="93"/>
      <c r="BP103" s="93"/>
      <c r="BQ103" s="93"/>
      <c r="BR103" s="93"/>
      <c r="BS103" s="93"/>
      <c r="BT103" s="93"/>
      <c r="BU103" s="93"/>
      <c r="BV103" s="93"/>
      <c r="BW103" s="93"/>
      <c r="BX103" s="93"/>
      <c r="BY103" s="93"/>
      <c r="BZ103" s="93"/>
      <c r="CA103" s="93"/>
      <c r="CB103" s="93"/>
      <c r="CC103" s="93"/>
      <c r="CD103" s="30"/>
      <c r="CE103" s="30"/>
      <c r="CF103" s="30"/>
      <c r="CG103" s="30"/>
      <c r="CH103" s="30"/>
      <c r="CI103" s="30"/>
      <c r="CJ103" s="30"/>
      <c r="CK103" s="30"/>
      <c r="CL103" s="30"/>
      <c r="CM103" s="41"/>
      <c r="CN103" s="41"/>
      <c r="CO103" s="39"/>
    </row>
    <row r="104" spans="1:155" s="56" customFormat="1" ht="19.5" customHeight="1">
      <c r="A104" s="54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55"/>
      <c r="AL104" s="55"/>
      <c r="BO104" s="93"/>
      <c r="BP104" s="93"/>
      <c r="BQ104" s="93"/>
      <c r="BR104" s="93"/>
      <c r="BS104" s="93"/>
      <c r="BT104" s="93"/>
      <c r="BU104" s="93"/>
      <c r="BV104" s="93"/>
      <c r="BW104" s="93"/>
      <c r="BX104" s="93"/>
      <c r="BY104" s="93"/>
      <c r="BZ104" s="93"/>
      <c r="CA104" s="93"/>
      <c r="CB104" s="93"/>
      <c r="CC104" s="93"/>
    </row>
    <row r="105" spans="1:155" s="24" customFormat="1" ht="20.100000000000001" customHeight="1">
      <c r="A105" s="99" t="s">
        <v>3</v>
      </c>
      <c r="B105" s="81"/>
      <c r="C105" s="81"/>
      <c r="D105" s="81"/>
      <c r="E105" s="75"/>
      <c r="F105" s="75" t="s">
        <v>63</v>
      </c>
      <c r="G105" s="75"/>
      <c r="H105" s="75" t="s">
        <v>64</v>
      </c>
      <c r="I105" s="75"/>
      <c r="J105" s="75" t="s">
        <v>65</v>
      </c>
      <c r="K105" s="75"/>
      <c r="L105" s="75"/>
      <c r="M105" s="75"/>
      <c r="N105" s="75" t="s">
        <v>24</v>
      </c>
      <c r="O105" s="75"/>
      <c r="P105" s="75" t="s">
        <v>19</v>
      </c>
      <c r="Q105" s="75"/>
      <c r="R105" s="75" t="s">
        <v>67</v>
      </c>
      <c r="S105" s="75"/>
      <c r="T105" s="75" t="s">
        <v>43</v>
      </c>
      <c r="U105" s="75"/>
      <c r="V105" s="75" t="s">
        <v>42</v>
      </c>
      <c r="W105" s="75"/>
      <c r="X105" s="75"/>
      <c r="Y105" s="75"/>
      <c r="Z105" s="75"/>
      <c r="AA105" s="75"/>
      <c r="AB105" s="75"/>
      <c r="AC105" s="75"/>
      <c r="AD105" s="75"/>
      <c r="AE105" s="75"/>
      <c r="AF105" s="77"/>
      <c r="AG105" s="77"/>
      <c r="AH105" s="77"/>
      <c r="AI105" s="77"/>
      <c r="AJ105" s="77"/>
      <c r="AK105" s="77"/>
      <c r="AL105" s="55"/>
      <c r="AM105" s="55"/>
      <c r="AN105" s="59"/>
      <c r="AO105" s="59"/>
      <c r="AP105" s="90" t="s">
        <v>54</v>
      </c>
      <c r="AQ105" s="91"/>
      <c r="AR105" s="91"/>
      <c r="AS105" s="91"/>
      <c r="AT105" s="91"/>
      <c r="AU105" s="108">
        <v>0.24166666666666667</v>
      </c>
      <c r="AV105" s="108"/>
      <c r="AW105" s="108"/>
      <c r="AX105" s="108"/>
      <c r="AY105" s="108"/>
      <c r="AZ105" s="108"/>
      <c r="BA105" s="108"/>
      <c r="BB105" s="108"/>
      <c r="BC105" s="108" t="s">
        <v>27</v>
      </c>
      <c r="BD105" s="108"/>
      <c r="BE105" s="108"/>
      <c r="BF105" s="108"/>
      <c r="BG105" s="108"/>
      <c r="BH105" s="108"/>
      <c r="BI105" s="108"/>
      <c r="BJ105" s="108"/>
      <c r="BK105" s="108"/>
      <c r="BL105" s="108"/>
      <c r="BM105" s="75"/>
      <c r="BN105" s="75"/>
      <c r="BO105" s="93"/>
      <c r="BP105" s="93"/>
      <c r="BQ105" s="93"/>
      <c r="BR105" s="93"/>
      <c r="BS105" s="93"/>
      <c r="BT105" s="93"/>
      <c r="BU105" s="93"/>
      <c r="BV105" s="93"/>
      <c r="BW105" s="93"/>
      <c r="BX105" s="93"/>
      <c r="BY105" s="93"/>
      <c r="BZ105" s="93"/>
      <c r="CA105" s="93"/>
      <c r="CB105" s="93"/>
      <c r="CC105" s="93"/>
      <c r="CD105" s="55"/>
      <c r="CE105" s="55"/>
      <c r="CF105" s="55"/>
      <c r="CG105" s="55"/>
      <c r="CH105" s="55"/>
      <c r="CI105" s="55"/>
      <c r="CJ105" s="55"/>
      <c r="CK105" s="55"/>
      <c r="CL105" s="55"/>
      <c r="CM105" s="55"/>
      <c r="CN105" s="55"/>
      <c r="CO105" s="55"/>
      <c r="CP105" s="14"/>
      <c r="CQ105" s="14"/>
      <c r="CR105" s="14"/>
      <c r="CS105" s="14"/>
      <c r="CT105" s="14"/>
      <c r="CU105" s="14"/>
      <c r="CV105" s="14"/>
      <c r="CW105" s="14"/>
      <c r="CX105" s="14"/>
      <c r="CY105" s="14"/>
      <c r="CZ105" s="14"/>
      <c r="DA105" s="14"/>
      <c r="DB105" s="14"/>
      <c r="DC105" s="14"/>
      <c r="DD105" s="14"/>
      <c r="DE105" s="14"/>
      <c r="DF105" s="14"/>
      <c r="DG105" s="14"/>
      <c r="DH105" s="14"/>
      <c r="DI105" s="14"/>
      <c r="DJ105" s="14"/>
      <c r="DK105" s="14"/>
      <c r="DL105" s="14"/>
      <c r="DM105" s="14"/>
      <c r="DN105" s="14"/>
      <c r="DO105" s="14"/>
      <c r="DP105" s="14"/>
      <c r="DQ105" s="14"/>
      <c r="DR105" s="14"/>
      <c r="DS105" s="14"/>
      <c r="DT105" s="14"/>
      <c r="DU105" s="14"/>
      <c r="DV105" s="14"/>
      <c r="DW105" s="14"/>
      <c r="DX105" s="14"/>
      <c r="DY105" s="14"/>
      <c r="DZ105" s="23"/>
      <c r="EA105" s="23"/>
      <c r="EB105" s="23"/>
      <c r="EC105" s="23"/>
      <c r="ED105" s="23"/>
      <c r="EE105" s="23"/>
      <c r="EF105" s="23"/>
      <c r="EG105" s="23"/>
      <c r="EH105" s="23"/>
      <c r="EI105" s="23"/>
      <c r="EJ105" s="23"/>
      <c r="EK105" s="23"/>
      <c r="EL105" s="23"/>
      <c r="EM105" s="23"/>
      <c r="EN105" s="23"/>
      <c r="EO105" s="23"/>
      <c r="EP105" s="23"/>
      <c r="EQ105" s="23"/>
      <c r="ER105" s="23"/>
      <c r="ES105" s="23"/>
      <c r="ET105" s="23"/>
      <c r="EU105" s="23"/>
      <c r="EV105" s="23"/>
      <c r="EW105" s="23"/>
      <c r="EX105" s="23"/>
      <c r="EY105" s="23"/>
    </row>
    <row r="106" spans="1:155" s="24" customFormat="1" ht="20.100000000000001" customHeight="1">
      <c r="A106" s="98" t="s">
        <v>4</v>
      </c>
      <c r="B106" s="87"/>
      <c r="C106" s="87"/>
      <c r="D106" s="87"/>
      <c r="E106" s="77"/>
      <c r="F106" s="109">
        <f>F105+TIME(,1,)</f>
        <v>0.22847222222222222</v>
      </c>
      <c r="G106" s="77"/>
      <c r="H106" s="109">
        <f>H105+TIME(,1,)</f>
        <v>0.25763888888888892</v>
      </c>
      <c r="I106" s="77"/>
      <c r="J106" s="109">
        <f>J105+TIME(,1,)</f>
        <v>0.28194444444444444</v>
      </c>
      <c r="K106" s="77"/>
      <c r="L106" s="77"/>
      <c r="M106" s="77"/>
      <c r="N106" s="109">
        <f>N105+TIME(,1,)</f>
        <v>0.57013888888888886</v>
      </c>
      <c r="O106" s="77"/>
      <c r="P106" s="109">
        <f>P105+TIME(,1,)</f>
        <v>0.60486111111111107</v>
      </c>
      <c r="Q106" s="77"/>
      <c r="R106" s="109">
        <f>R105+TIME(,1,)</f>
        <v>0.72638888888888897</v>
      </c>
      <c r="S106" s="77"/>
      <c r="T106" s="109">
        <f>T105+TIME(,1,)</f>
        <v>0.89652777777777781</v>
      </c>
      <c r="U106" s="77"/>
      <c r="V106" s="109">
        <f>V105+TIME(,1,)</f>
        <v>0.9243055555555556</v>
      </c>
      <c r="W106" s="77"/>
      <c r="X106" s="77"/>
      <c r="Y106" s="77"/>
      <c r="Z106" s="77"/>
      <c r="AA106" s="77"/>
      <c r="AB106" s="77"/>
      <c r="AC106" s="77"/>
      <c r="AD106" s="77"/>
      <c r="AE106" s="77"/>
      <c r="AF106" s="77"/>
      <c r="AG106" s="77"/>
      <c r="AH106" s="77"/>
      <c r="AI106" s="77"/>
      <c r="AJ106" s="77"/>
      <c r="AK106" s="77"/>
      <c r="AL106" s="55"/>
      <c r="AM106" s="55"/>
      <c r="AN106" s="59"/>
      <c r="AO106" s="59"/>
      <c r="AP106" s="94" t="s">
        <v>40</v>
      </c>
      <c r="AQ106" s="96"/>
      <c r="AR106" s="96"/>
      <c r="AS106" s="96"/>
      <c r="AT106" s="96"/>
      <c r="AU106" s="109">
        <v>0.24236111111111111</v>
      </c>
      <c r="AV106" s="109"/>
      <c r="AW106" s="109"/>
      <c r="AX106" s="109"/>
      <c r="AY106" s="109"/>
      <c r="AZ106" s="109"/>
      <c r="BA106" s="109"/>
      <c r="BB106" s="109"/>
      <c r="BC106" s="109" t="s">
        <v>55</v>
      </c>
      <c r="BD106" s="109"/>
      <c r="BE106" s="109"/>
      <c r="BF106" s="109"/>
      <c r="BG106" s="109"/>
      <c r="BH106" s="109"/>
      <c r="BI106" s="109"/>
      <c r="BJ106" s="109"/>
      <c r="BK106" s="109"/>
      <c r="BL106" s="109"/>
      <c r="BM106" s="77"/>
      <c r="BN106" s="77"/>
      <c r="BO106" s="93"/>
      <c r="BP106" s="93"/>
      <c r="BQ106" s="93"/>
      <c r="BR106" s="93"/>
      <c r="BS106" s="93"/>
      <c r="BT106" s="93"/>
      <c r="BU106" s="93"/>
      <c r="BV106" s="93"/>
      <c r="BW106" s="93"/>
      <c r="BX106" s="93"/>
      <c r="BY106" s="93"/>
      <c r="BZ106" s="93"/>
      <c r="CA106" s="93"/>
      <c r="CB106" s="93"/>
      <c r="CC106" s="93"/>
      <c r="CD106" s="55"/>
      <c r="CE106" s="55"/>
      <c r="CF106" s="55"/>
      <c r="CG106" s="55"/>
      <c r="CH106" s="55"/>
      <c r="CI106" s="55"/>
      <c r="CJ106" s="55"/>
      <c r="CK106" s="55"/>
      <c r="CL106" s="55"/>
      <c r="CM106" s="55"/>
      <c r="CN106" s="55"/>
      <c r="CO106" s="55"/>
      <c r="CP106" s="14"/>
      <c r="CQ106" s="14"/>
      <c r="CR106" s="14"/>
      <c r="CS106" s="14"/>
      <c r="CT106" s="14"/>
      <c r="CU106" s="14"/>
      <c r="CV106" s="14"/>
      <c r="CW106" s="14"/>
      <c r="CX106" s="14"/>
      <c r="CY106" s="14"/>
      <c r="CZ106" s="14"/>
      <c r="DA106" s="14"/>
      <c r="DB106" s="14"/>
      <c r="DC106" s="14"/>
      <c r="DD106" s="14"/>
      <c r="DE106" s="14"/>
      <c r="DF106" s="14"/>
      <c r="DG106" s="14"/>
      <c r="DH106" s="14"/>
      <c r="DI106" s="14"/>
      <c r="DJ106" s="14"/>
      <c r="DK106" s="14"/>
      <c r="DL106" s="14"/>
      <c r="DM106" s="14"/>
      <c r="DN106" s="14"/>
      <c r="DO106" s="14"/>
      <c r="DP106" s="14"/>
      <c r="DQ106" s="14"/>
      <c r="DR106" s="14"/>
      <c r="DS106" s="14"/>
      <c r="DT106" s="14"/>
      <c r="DU106" s="14"/>
      <c r="DV106" s="14"/>
      <c r="DW106" s="14"/>
      <c r="DX106" s="14"/>
      <c r="DY106" s="14"/>
      <c r="DZ106" s="23"/>
      <c r="EA106" s="23"/>
      <c r="EB106" s="23"/>
      <c r="EC106" s="23"/>
      <c r="ED106" s="23"/>
      <c r="EE106" s="23"/>
      <c r="EF106" s="23"/>
      <c r="EG106" s="23"/>
      <c r="EH106" s="23"/>
      <c r="EI106" s="23"/>
      <c r="EJ106" s="23"/>
      <c r="EK106" s="23"/>
      <c r="EL106" s="23"/>
      <c r="EM106" s="23"/>
      <c r="EN106" s="23"/>
      <c r="EO106" s="23"/>
      <c r="EP106" s="23"/>
      <c r="EQ106" s="23"/>
      <c r="ER106" s="23"/>
      <c r="ES106" s="23"/>
      <c r="ET106" s="23"/>
      <c r="EU106" s="23"/>
      <c r="EV106" s="23"/>
      <c r="EW106" s="23"/>
      <c r="EX106" s="23"/>
      <c r="EY106" s="23"/>
    </row>
    <row r="107" spans="1:155" s="24" customFormat="1" ht="20.100000000000001" customHeight="1">
      <c r="A107" s="98" t="s">
        <v>11</v>
      </c>
      <c r="B107" s="87"/>
      <c r="C107" s="87"/>
      <c r="D107" s="87"/>
      <c r="E107" s="77"/>
      <c r="F107" s="109">
        <f>F106+TIME(,1,)</f>
        <v>0.22916666666666666</v>
      </c>
      <c r="G107" s="77"/>
      <c r="H107" s="109">
        <f>H106+TIME(,1,)</f>
        <v>0.25833333333333336</v>
      </c>
      <c r="I107" s="77"/>
      <c r="J107" s="109">
        <f>J106+TIME(,1,)</f>
        <v>0.28263888888888888</v>
      </c>
      <c r="K107" s="77"/>
      <c r="L107" s="77"/>
      <c r="M107" s="77"/>
      <c r="N107" s="109">
        <f>N106+TIME(,1,)</f>
        <v>0.5708333333333333</v>
      </c>
      <c r="O107" s="77"/>
      <c r="P107" s="109">
        <f>P106+TIME(,1,)</f>
        <v>0.60555555555555551</v>
      </c>
      <c r="Q107" s="77"/>
      <c r="R107" s="109">
        <f>R106+TIME(,1,)</f>
        <v>0.72708333333333341</v>
      </c>
      <c r="S107" s="77"/>
      <c r="T107" s="109">
        <f>T106+TIME(,1,)</f>
        <v>0.89722222222222225</v>
      </c>
      <c r="U107" s="77"/>
      <c r="V107" s="109">
        <f>V106+TIME(,1,)</f>
        <v>0.92500000000000004</v>
      </c>
      <c r="W107" s="77"/>
      <c r="X107" s="77"/>
      <c r="Y107" s="77"/>
      <c r="Z107" s="77"/>
      <c r="AA107" s="77"/>
      <c r="AB107" s="77"/>
      <c r="AC107" s="77"/>
      <c r="AD107" s="77"/>
      <c r="AE107" s="77"/>
      <c r="AF107" s="77"/>
      <c r="AG107" s="77"/>
      <c r="AH107" s="77"/>
      <c r="AI107" s="77"/>
      <c r="AJ107" s="77"/>
      <c r="AK107" s="77"/>
      <c r="AL107" s="55"/>
      <c r="AM107" s="55"/>
      <c r="AN107" s="59"/>
      <c r="AO107" s="59"/>
      <c r="AP107" s="88" t="s">
        <v>60</v>
      </c>
      <c r="AQ107" s="96"/>
      <c r="AR107" s="96"/>
      <c r="AS107" s="96"/>
      <c r="AT107" s="96"/>
      <c r="AU107" s="109">
        <f>AU106+TIME(,2,)</f>
        <v>0.24374999999999999</v>
      </c>
      <c r="AV107" s="109"/>
      <c r="AW107" s="109">
        <v>0.27083333333333331</v>
      </c>
      <c r="AX107" s="109"/>
      <c r="AY107" s="109">
        <v>0.2951388888888889</v>
      </c>
      <c r="AZ107" s="109"/>
      <c r="BA107" s="109"/>
      <c r="BB107" s="109"/>
      <c r="BC107" s="109">
        <f>BC106+TIME(,2,)</f>
        <v>0.58888888888888891</v>
      </c>
      <c r="BD107" s="109"/>
      <c r="BE107" s="109" t="s">
        <v>12</v>
      </c>
      <c r="BF107" s="109"/>
      <c r="BG107" s="109"/>
      <c r="BH107" s="109">
        <v>0.7631944444444444</v>
      </c>
      <c r="BI107" s="109"/>
      <c r="BJ107" s="109" t="s">
        <v>52</v>
      </c>
      <c r="BK107" s="109"/>
      <c r="BL107" s="109" t="s">
        <v>45</v>
      </c>
      <c r="BM107" s="77"/>
      <c r="BN107" s="77"/>
      <c r="BO107" s="93"/>
      <c r="BP107" s="93"/>
      <c r="BQ107" s="93"/>
      <c r="BR107" s="93"/>
      <c r="BS107" s="93"/>
      <c r="BT107" s="93"/>
      <c r="BU107" s="93"/>
      <c r="BV107" s="93"/>
      <c r="BW107" s="93"/>
      <c r="BX107" s="93"/>
      <c r="BY107" s="93"/>
      <c r="BZ107" s="93"/>
      <c r="CA107" s="93"/>
      <c r="CB107" s="93"/>
      <c r="CC107" s="93"/>
      <c r="CD107" s="55"/>
      <c r="CE107" s="55"/>
      <c r="CF107" s="55"/>
      <c r="CG107" s="55"/>
      <c r="CH107" s="55"/>
      <c r="CI107" s="55"/>
      <c r="CJ107" s="55"/>
      <c r="CK107" s="55"/>
      <c r="CL107" s="55"/>
      <c r="CM107" s="55"/>
      <c r="CN107" s="55"/>
      <c r="CO107" s="55"/>
      <c r="CP107" s="47"/>
      <c r="CQ107" s="47"/>
      <c r="CR107" s="47"/>
      <c r="CS107" s="47"/>
      <c r="CT107" s="14"/>
      <c r="CU107" s="14"/>
      <c r="CV107" s="14"/>
      <c r="CW107" s="14"/>
      <c r="CX107" s="14"/>
      <c r="CY107" s="14"/>
      <c r="CZ107" s="14"/>
      <c r="DA107" s="14"/>
      <c r="DB107" s="14"/>
      <c r="DC107" s="14"/>
      <c r="DD107" s="14"/>
      <c r="DE107" s="14"/>
      <c r="DF107" s="14"/>
      <c r="DG107" s="14"/>
      <c r="DH107" s="14"/>
      <c r="DI107" s="14"/>
      <c r="DJ107" s="14"/>
      <c r="DK107" s="14"/>
      <c r="DL107" s="14"/>
      <c r="DM107" s="14"/>
      <c r="DN107" s="14"/>
      <c r="DO107" s="14"/>
      <c r="DP107" s="14"/>
      <c r="DQ107" s="14"/>
      <c r="DR107" s="14"/>
      <c r="DS107" s="14"/>
      <c r="DT107" s="14"/>
      <c r="DU107" s="14"/>
      <c r="DV107" s="14"/>
      <c r="DW107" s="14"/>
      <c r="DX107" s="14"/>
      <c r="DY107" s="14"/>
      <c r="DZ107" s="23"/>
      <c r="EA107" s="23"/>
      <c r="EB107" s="23"/>
      <c r="EC107" s="23"/>
      <c r="ED107" s="23"/>
      <c r="EE107" s="23"/>
      <c r="EF107" s="23"/>
      <c r="EG107" s="23"/>
      <c r="EH107" s="23"/>
      <c r="EI107" s="23"/>
      <c r="EJ107" s="23"/>
      <c r="EK107" s="23"/>
      <c r="EL107" s="23"/>
      <c r="EM107" s="23"/>
      <c r="EN107" s="23"/>
      <c r="EO107" s="23"/>
      <c r="EP107" s="23"/>
      <c r="EQ107" s="23"/>
      <c r="ER107" s="23"/>
      <c r="ES107" s="23"/>
      <c r="ET107" s="23"/>
      <c r="EU107" s="23"/>
      <c r="EV107" s="23"/>
      <c r="EW107" s="23"/>
      <c r="EX107" s="23"/>
      <c r="EY107" s="23"/>
    </row>
    <row r="108" spans="1:155" s="24" customFormat="1" ht="20.100000000000001" customHeight="1">
      <c r="A108" s="99" t="s">
        <v>5</v>
      </c>
      <c r="B108" s="81"/>
      <c r="C108" s="81"/>
      <c r="D108" s="81"/>
      <c r="E108" s="75"/>
      <c r="F108" s="108">
        <f>F107+TIME(,2,)</f>
        <v>0.23055555555555554</v>
      </c>
      <c r="G108" s="75"/>
      <c r="H108" s="108">
        <f>H107+TIME(,2,)</f>
        <v>0.25972222222222224</v>
      </c>
      <c r="I108" s="75"/>
      <c r="J108" s="108">
        <f>J107+TIME(,2,)</f>
        <v>0.28402777777777777</v>
      </c>
      <c r="K108" s="75"/>
      <c r="L108" s="75"/>
      <c r="M108" s="75"/>
      <c r="N108" s="108">
        <f>N107+TIME(,2,)</f>
        <v>0.57222222222222219</v>
      </c>
      <c r="O108" s="75"/>
      <c r="P108" s="108">
        <f>P107+TIME(,2,)</f>
        <v>0.6069444444444444</v>
      </c>
      <c r="Q108" s="75"/>
      <c r="R108" s="108">
        <f>R107+TIME(,2,)</f>
        <v>0.7284722222222223</v>
      </c>
      <c r="S108" s="75"/>
      <c r="T108" s="108">
        <f>T107+TIME(,2,)</f>
        <v>0.89861111111111114</v>
      </c>
      <c r="U108" s="75"/>
      <c r="V108" s="108">
        <f>V107+TIME(,2,)</f>
        <v>0.92638888888888893</v>
      </c>
      <c r="W108" s="75"/>
      <c r="X108" s="75"/>
      <c r="Y108" s="75"/>
      <c r="Z108" s="75"/>
      <c r="AA108" s="75"/>
      <c r="AB108" s="75"/>
      <c r="AC108" s="75"/>
      <c r="AD108" s="75"/>
      <c r="AE108" s="75"/>
      <c r="AF108" s="77"/>
      <c r="AG108" s="77"/>
      <c r="AH108" s="77"/>
      <c r="AI108" s="77"/>
      <c r="AJ108" s="77"/>
      <c r="AK108" s="77"/>
      <c r="AL108" s="55"/>
      <c r="AM108" s="55"/>
      <c r="AN108" s="59"/>
      <c r="AO108" s="59"/>
      <c r="AP108" s="90" t="s">
        <v>39</v>
      </c>
      <c r="AQ108" s="91"/>
      <c r="AR108" s="91"/>
      <c r="AS108" s="91"/>
      <c r="AT108" s="91"/>
      <c r="AU108" s="108"/>
      <c r="AV108" s="108"/>
      <c r="AW108" s="108">
        <f>AW107+TIME(,1,)</f>
        <v>0.27152777777777776</v>
      </c>
      <c r="AX108" s="108"/>
      <c r="AY108" s="108"/>
      <c r="AZ108" s="108"/>
      <c r="BA108" s="108"/>
      <c r="BB108" s="108"/>
      <c r="BC108" s="108"/>
      <c r="BD108" s="108"/>
      <c r="BE108" s="108"/>
      <c r="BF108" s="108"/>
      <c r="BG108" s="108"/>
      <c r="BH108" s="108">
        <f>BH107+TIME(,1,)</f>
        <v>0.76388888888888884</v>
      </c>
      <c r="BI108" s="108"/>
      <c r="BJ108" s="108"/>
      <c r="BK108" s="108"/>
      <c r="BL108" s="108"/>
      <c r="BM108" s="75"/>
      <c r="BN108" s="75"/>
      <c r="BO108" s="93"/>
      <c r="BP108" s="93"/>
      <c r="BQ108" s="93"/>
      <c r="BR108" s="93"/>
      <c r="BS108" s="93"/>
      <c r="BT108" s="93"/>
      <c r="BU108" s="93"/>
      <c r="BV108" s="93"/>
      <c r="BW108" s="93"/>
      <c r="BX108" s="93"/>
      <c r="BY108" s="93"/>
      <c r="BZ108" s="93"/>
      <c r="CA108" s="93"/>
      <c r="CB108" s="93"/>
      <c r="CC108" s="93"/>
      <c r="CD108" s="55"/>
      <c r="CE108" s="55"/>
      <c r="CF108" s="55"/>
      <c r="CG108" s="55"/>
      <c r="CH108" s="55"/>
      <c r="CI108" s="55"/>
      <c r="CJ108" s="55"/>
      <c r="CK108" s="55"/>
      <c r="CL108" s="55"/>
      <c r="CM108" s="55"/>
      <c r="CN108" s="55"/>
      <c r="CO108" s="55"/>
      <c r="CP108" s="47"/>
      <c r="CQ108" s="47"/>
      <c r="CR108" s="47"/>
      <c r="CS108" s="47"/>
      <c r="CT108" s="14"/>
      <c r="CU108" s="14"/>
      <c r="CV108" s="14"/>
      <c r="CW108" s="14"/>
      <c r="CX108" s="14"/>
      <c r="CY108" s="14"/>
      <c r="CZ108" s="14"/>
      <c r="DA108" s="14"/>
      <c r="DB108" s="14"/>
      <c r="DC108" s="14"/>
      <c r="DD108" s="14"/>
      <c r="DE108" s="14"/>
      <c r="DF108" s="14"/>
      <c r="DG108" s="14"/>
      <c r="DH108" s="14"/>
      <c r="DI108" s="14"/>
      <c r="DJ108" s="14"/>
      <c r="DK108" s="14"/>
      <c r="DL108" s="14"/>
      <c r="DM108" s="14"/>
      <c r="DN108" s="14"/>
      <c r="DO108" s="14"/>
      <c r="DP108" s="14"/>
      <c r="DQ108" s="14"/>
      <c r="DR108" s="14"/>
      <c r="DS108" s="14"/>
      <c r="DT108" s="14"/>
      <c r="DU108" s="14"/>
      <c r="DV108" s="14"/>
      <c r="DW108" s="14"/>
      <c r="DX108" s="14"/>
      <c r="DY108" s="14"/>
      <c r="DZ108" s="23"/>
      <c r="EA108" s="23"/>
      <c r="EB108" s="23"/>
      <c r="EC108" s="23"/>
      <c r="ED108" s="23"/>
      <c r="EE108" s="23"/>
      <c r="EF108" s="23"/>
      <c r="EG108" s="23"/>
      <c r="EH108" s="23"/>
      <c r="EI108" s="23"/>
      <c r="EJ108" s="23"/>
      <c r="EK108" s="23"/>
      <c r="EL108" s="23"/>
      <c r="EM108" s="23"/>
      <c r="EN108" s="23"/>
      <c r="EO108" s="23"/>
      <c r="EP108" s="23"/>
      <c r="EQ108" s="23"/>
      <c r="ER108" s="23"/>
      <c r="ES108" s="23"/>
      <c r="ET108" s="23"/>
      <c r="EU108" s="23"/>
      <c r="EV108" s="23"/>
      <c r="EW108" s="23"/>
      <c r="EX108" s="23"/>
      <c r="EY108" s="23"/>
    </row>
    <row r="109" spans="1:155" s="24" customFormat="1" ht="20.100000000000001" customHeight="1">
      <c r="A109" s="98" t="s">
        <v>6</v>
      </c>
      <c r="B109" s="87"/>
      <c r="C109" s="87"/>
      <c r="D109" s="87"/>
      <c r="E109" s="77"/>
      <c r="F109" s="109">
        <f>F108+TIME(,2,)</f>
        <v>0.23194444444444443</v>
      </c>
      <c r="G109" s="77"/>
      <c r="H109" s="109">
        <f>H108+TIME(,2,)</f>
        <v>0.26111111111111113</v>
      </c>
      <c r="I109" s="77"/>
      <c r="J109" s="109">
        <f>J108+TIME(,2,)</f>
        <v>0.28541666666666665</v>
      </c>
      <c r="K109" s="77"/>
      <c r="L109" s="77"/>
      <c r="M109" s="77"/>
      <c r="N109" s="109">
        <f>N108+TIME(,2,)</f>
        <v>0.57361111111111107</v>
      </c>
      <c r="O109" s="77"/>
      <c r="P109" s="109">
        <f>P108+TIME(,2,)</f>
        <v>0.60833333333333328</v>
      </c>
      <c r="Q109" s="77"/>
      <c r="R109" s="109">
        <f>R108+TIME(,2,)</f>
        <v>0.72986111111111118</v>
      </c>
      <c r="S109" s="77"/>
      <c r="T109" s="109">
        <f>T108+TIME(,2,)</f>
        <v>0.9</v>
      </c>
      <c r="U109" s="77"/>
      <c r="V109" s="109">
        <f>V108+TIME(,2,)</f>
        <v>0.92777777777777781</v>
      </c>
      <c r="W109" s="77"/>
      <c r="X109" s="77"/>
      <c r="Y109" s="77"/>
      <c r="Z109" s="77"/>
      <c r="AA109" s="77"/>
      <c r="AB109" s="77"/>
      <c r="AC109" s="77"/>
      <c r="AD109" s="77"/>
      <c r="AE109" s="77"/>
      <c r="AF109" s="77"/>
      <c r="AG109" s="77"/>
      <c r="AH109" s="77"/>
      <c r="AI109" s="77"/>
      <c r="AJ109" s="77"/>
      <c r="AK109" s="77"/>
      <c r="AL109" s="55"/>
      <c r="AM109" s="55"/>
      <c r="AN109" s="59"/>
      <c r="AO109" s="59"/>
      <c r="AP109" s="94" t="s">
        <v>58</v>
      </c>
      <c r="AQ109" s="96"/>
      <c r="AR109" s="96"/>
      <c r="AS109" s="96"/>
      <c r="AT109" s="96"/>
      <c r="AU109" s="109">
        <f>AU107+TIME(,2,)</f>
        <v>0.24513888888888888</v>
      </c>
      <c r="AV109" s="109"/>
      <c r="AW109" s="109"/>
      <c r="AX109" s="109"/>
      <c r="AY109" s="109">
        <f>AY107+TIME(,2,)</f>
        <v>0.29652777777777778</v>
      </c>
      <c r="AZ109" s="109"/>
      <c r="BA109" s="109"/>
      <c r="BB109" s="109"/>
      <c r="BC109" s="109">
        <f>BC107+TIME(,2,)</f>
        <v>0.59027777777777779</v>
      </c>
      <c r="BD109" s="109"/>
      <c r="BE109" s="109">
        <f>BE107+TIME(,2,)</f>
        <v>0.61944444444444446</v>
      </c>
      <c r="BF109" s="109"/>
      <c r="BG109" s="109"/>
      <c r="BH109" s="109"/>
      <c r="BI109" s="109"/>
      <c r="BJ109" s="109">
        <f>BJ107+TIME(,2,)</f>
        <v>0.90902777777777788</v>
      </c>
      <c r="BK109" s="109"/>
      <c r="BL109" s="109">
        <f>BL107+TIME(,2,)</f>
        <v>0.93680555555555556</v>
      </c>
      <c r="BM109" s="77"/>
      <c r="BN109" s="77"/>
      <c r="BO109" s="93"/>
      <c r="BP109" s="93"/>
      <c r="BQ109" s="93"/>
      <c r="BR109" s="93"/>
      <c r="BS109" s="93"/>
      <c r="BT109" s="93"/>
      <c r="BU109" s="93"/>
      <c r="BV109" s="93"/>
      <c r="BW109" s="93"/>
      <c r="BX109" s="93"/>
      <c r="BY109" s="93"/>
      <c r="BZ109" s="93"/>
      <c r="CA109" s="93"/>
      <c r="CB109" s="93"/>
      <c r="CC109" s="93"/>
      <c r="CD109" s="55"/>
      <c r="CE109" s="55"/>
      <c r="CF109" s="55"/>
      <c r="CG109" s="55"/>
      <c r="CH109" s="55"/>
      <c r="CI109" s="55"/>
      <c r="CJ109" s="55"/>
      <c r="CK109" s="55"/>
      <c r="CL109" s="55"/>
      <c r="CM109" s="55"/>
      <c r="CN109" s="55"/>
      <c r="CO109" s="55"/>
      <c r="CP109" s="47"/>
      <c r="CQ109" s="47"/>
      <c r="CR109" s="47"/>
      <c r="CS109" s="47"/>
      <c r="CT109" s="14"/>
      <c r="CU109" s="14"/>
      <c r="CV109" s="14"/>
      <c r="CW109" s="14"/>
      <c r="CX109" s="14"/>
      <c r="CY109" s="14"/>
      <c r="CZ109" s="14"/>
      <c r="DA109" s="14"/>
      <c r="DB109" s="14"/>
      <c r="DC109" s="14"/>
      <c r="DD109" s="14"/>
      <c r="DE109" s="14"/>
      <c r="DF109" s="14"/>
      <c r="DG109" s="14"/>
      <c r="DH109" s="14"/>
      <c r="DI109" s="14"/>
      <c r="DJ109" s="14"/>
      <c r="DK109" s="14"/>
      <c r="DL109" s="14"/>
      <c r="DM109" s="14"/>
      <c r="DN109" s="14"/>
      <c r="DO109" s="14"/>
      <c r="DP109" s="14"/>
      <c r="DQ109" s="14"/>
      <c r="DR109" s="14"/>
      <c r="DS109" s="14"/>
      <c r="DT109" s="14"/>
      <c r="DU109" s="14"/>
      <c r="DV109" s="14"/>
      <c r="DW109" s="14"/>
      <c r="DX109" s="14"/>
      <c r="DY109" s="14"/>
      <c r="DZ109" s="23"/>
      <c r="EA109" s="23"/>
      <c r="EB109" s="23"/>
      <c r="EC109" s="23"/>
      <c r="ED109" s="23"/>
      <c r="EE109" s="23"/>
      <c r="EF109" s="23"/>
      <c r="EG109" s="23"/>
      <c r="EH109" s="23"/>
      <c r="EI109" s="23"/>
      <c r="EJ109" s="23"/>
      <c r="EK109" s="23"/>
      <c r="EL109" s="23"/>
      <c r="EM109" s="23"/>
      <c r="EN109" s="23"/>
      <c r="EO109" s="23"/>
      <c r="EP109" s="23"/>
      <c r="EQ109" s="23"/>
      <c r="ER109" s="23"/>
      <c r="ES109" s="23"/>
      <c r="ET109" s="23"/>
      <c r="EU109" s="23"/>
      <c r="EV109" s="23"/>
      <c r="EW109" s="23"/>
      <c r="EX109" s="23"/>
      <c r="EY109" s="23"/>
    </row>
    <row r="110" spans="1:155" s="24" customFormat="1" ht="20.100000000000001" customHeight="1">
      <c r="A110" s="76" t="s">
        <v>14</v>
      </c>
      <c r="B110" s="84"/>
      <c r="C110" s="84"/>
      <c r="D110" s="84"/>
      <c r="E110" s="77"/>
      <c r="F110" s="109">
        <f>F109+TIME(,3,)</f>
        <v>0.23402777777777775</v>
      </c>
      <c r="G110" s="77"/>
      <c r="H110" s="109">
        <f>H109+TIME(,3,)</f>
        <v>0.26319444444444445</v>
      </c>
      <c r="I110" s="77"/>
      <c r="J110" s="109">
        <f>J109+TIME(,3,)</f>
        <v>0.28749999999999998</v>
      </c>
      <c r="K110" s="77"/>
      <c r="L110" s="77"/>
      <c r="M110" s="77"/>
      <c r="N110" s="109">
        <f>N109+TIME(,3,)</f>
        <v>0.5756944444444444</v>
      </c>
      <c r="O110" s="77"/>
      <c r="P110" s="109">
        <f>P109+TIME(,3,)</f>
        <v>0.61041666666666661</v>
      </c>
      <c r="Q110" s="77"/>
      <c r="R110" s="109">
        <f>R109+TIME(,3,)</f>
        <v>0.73194444444444451</v>
      </c>
      <c r="S110" s="77"/>
      <c r="T110" s="109">
        <f>T109+TIME(,3,)</f>
        <v>0.90208333333333335</v>
      </c>
      <c r="U110" s="77"/>
      <c r="V110" s="109">
        <f>V109+TIME(,3,)</f>
        <v>0.92986111111111114</v>
      </c>
      <c r="W110" s="77"/>
      <c r="X110" s="77"/>
      <c r="Y110" s="77"/>
      <c r="Z110" s="77"/>
      <c r="AA110" s="77"/>
      <c r="AB110" s="77"/>
      <c r="AC110" s="77"/>
      <c r="AD110" s="77"/>
      <c r="AE110" s="77"/>
      <c r="AF110" s="77"/>
      <c r="AG110" s="77"/>
      <c r="AH110" s="77"/>
      <c r="AI110" s="77"/>
      <c r="AJ110" s="77"/>
      <c r="AK110" s="77"/>
      <c r="AL110" s="55"/>
      <c r="AM110" s="55"/>
      <c r="AN110" s="59"/>
      <c r="AO110" s="59"/>
      <c r="AP110" s="94" t="s">
        <v>15</v>
      </c>
      <c r="AQ110" s="96"/>
      <c r="AR110" s="96"/>
      <c r="AS110" s="96"/>
      <c r="AT110" s="96"/>
      <c r="AU110" s="109">
        <f>AU109+TIME(,1,)</f>
        <v>0.24583333333333332</v>
      </c>
      <c r="AV110" s="109"/>
      <c r="AW110" s="109">
        <f>AW108+TIME(,2,)</f>
        <v>0.27291666666666664</v>
      </c>
      <c r="AX110" s="109"/>
      <c r="AY110" s="109">
        <f>AY109+TIME(,1,)</f>
        <v>0.29722222222222222</v>
      </c>
      <c r="AZ110" s="109"/>
      <c r="BA110" s="109"/>
      <c r="BB110" s="109"/>
      <c r="BC110" s="109">
        <f>BC109+TIME(,1,)</f>
        <v>0.59097222222222223</v>
      </c>
      <c r="BD110" s="109"/>
      <c r="BE110" s="109">
        <f>BE109+TIME(,1,)</f>
        <v>0.62013888888888891</v>
      </c>
      <c r="BF110" s="109"/>
      <c r="BG110" s="109"/>
      <c r="BH110" s="109">
        <f>BH108+TIME(,2,)</f>
        <v>0.76527777777777772</v>
      </c>
      <c r="BI110" s="109"/>
      <c r="BJ110" s="109">
        <f>BJ109+TIME(,1,)</f>
        <v>0.90972222222222232</v>
      </c>
      <c r="BK110" s="109"/>
      <c r="BL110" s="109">
        <f>BL109+TIME(,1,)</f>
        <v>0.9375</v>
      </c>
      <c r="BM110" s="77"/>
      <c r="BN110" s="77"/>
      <c r="BO110" s="93"/>
      <c r="BP110" s="93"/>
      <c r="BQ110" s="93"/>
      <c r="BR110" s="93"/>
      <c r="BS110" s="93"/>
      <c r="BT110" s="93"/>
      <c r="BU110" s="93"/>
      <c r="BV110" s="93"/>
      <c r="BW110" s="93"/>
      <c r="BX110" s="93"/>
      <c r="BY110" s="93"/>
      <c r="BZ110" s="93"/>
      <c r="CA110" s="93"/>
      <c r="CB110" s="93"/>
      <c r="CC110" s="93"/>
      <c r="CD110" s="55"/>
      <c r="CE110" s="55"/>
      <c r="CF110" s="55"/>
      <c r="CG110" s="55"/>
      <c r="CH110" s="55"/>
      <c r="CI110" s="55"/>
      <c r="CJ110" s="55"/>
      <c r="CK110" s="55"/>
      <c r="CL110" s="55"/>
      <c r="CM110" s="55"/>
      <c r="CN110" s="55"/>
      <c r="CO110" s="55"/>
      <c r="CP110" s="47"/>
      <c r="CQ110" s="47"/>
      <c r="CR110" s="47"/>
      <c r="CS110" s="47"/>
      <c r="CT110" s="14"/>
      <c r="CU110" s="14"/>
      <c r="CV110" s="14"/>
      <c r="CW110" s="14"/>
      <c r="CX110" s="14"/>
      <c r="CY110" s="14"/>
      <c r="CZ110" s="14"/>
      <c r="DA110" s="14"/>
      <c r="DB110" s="14"/>
      <c r="DC110" s="14"/>
      <c r="DD110" s="14"/>
      <c r="DE110" s="14"/>
      <c r="DF110" s="14"/>
      <c r="DG110" s="14"/>
      <c r="DH110" s="14"/>
      <c r="DI110" s="14"/>
      <c r="DJ110" s="14"/>
      <c r="DK110" s="14"/>
      <c r="DL110" s="14"/>
      <c r="DM110" s="14"/>
      <c r="DN110" s="14"/>
      <c r="DO110" s="14"/>
      <c r="DP110" s="14"/>
      <c r="DQ110" s="14"/>
      <c r="DR110" s="14"/>
      <c r="DS110" s="14"/>
      <c r="DT110" s="14"/>
      <c r="DU110" s="14"/>
      <c r="DV110" s="14"/>
      <c r="DW110" s="14"/>
      <c r="DX110" s="14"/>
      <c r="DY110" s="14"/>
      <c r="DZ110" s="23"/>
      <c r="EA110" s="23"/>
      <c r="EB110" s="23"/>
      <c r="EC110" s="23"/>
      <c r="ED110" s="23"/>
      <c r="EE110" s="23"/>
      <c r="EF110" s="23"/>
      <c r="EG110" s="23"/>
      <c r="EH110" s="23"/>
      <c r="EI110" s="23"/>
      <c r="EJ110" s="23"/>
      <c r="EK110" s="23"/>
      <c r="EL110" s="23"/>
      <c r="EM110" s="23"/>
      <c r="EN110" s="23"/>
      <c r="EO110" s="23"/>
      <c r="EP110" s="23"/>
      <c r="EQ110" s="23"/>
      <c r="ER110" s="23"/>
      <c r="ES110" s="23"/>
      <c r="ET110" s="23"/>
      <c r="EU110" s="23"/>
      <c r="EV110" s="23"/>
      <c r="EW110" s="23"/>
      <c r="EX110" s="23"/>
      <c r="EY110" s="23"/>
    </row>
    <row r="111" spans="1:155" s="24" customFormat="1" ht="20.100000000000001" customHeight="1">
      <c r="A111" s="80" t="s">
        <v>15</v>
      </c>
      <c r="B111" s="81"/>
      <c r="C111" s="81"/>
      <c r="D111" s="81"/>
      <c r="E111" s="75"/>
      <c r="F111" s="108">
        <f>F110+TIME(,1,)</f>
        <v>0.23472222222222219</v>
      </c>
      <c r="G111" s="75"/>
      <c r="H111" s="108">
        <f>H110+TIME(,1,)</f>
        <v>0.2638888888888889</v>
      </c>
      <c r="I111" s="75"/>
      <c r="J111" s="108">
        <f>J110+TIME(,1,)</f>
        <v>0.28819444444444442</v>
      </c>
      <c r="K111" s="75"/>
      <c r="L111" s="75"/>
      <c r="M111" s="75"/>
      <c r="N111" s="108">
        <f>N110+TIME(,1,)</f>
        <v>0.57638888888888884</v>
      </c>
      <c r="O111" s="75"/>
      <c r="P111" s="108">
        <f>P110+TIME(,1,)</f>
        <v>0.61111111111111105</v>
      </c>
      <c r="Q111" s="75"/>
      <c r="R111" s="108">
        <f>R110+TIME(,1,)</f>
        <v>0.73263888888888895</v>
      </c>
      <c r="S111" s="75"/>
      <c r="T111" s="108">
        <f>T110+TIME(,1,)</f>
        <v>0.90277777777777779</v>
      </c>
      <c r="U111" s="75"/>
      <c r="V111" s="108">
        <f>V110+TIME(,1,)</f>
        <v>0.93055555555555558</v>
      </c>
      <c r="W111" s="75"/>
      <c r="X111" s="75"/>
      <c r="Y111" s="75"/>
      <c r="Z111" s="75"/>
      <c r="AA111" s="75"/>
      <c r="AB111" s="75"/>
      <c r="AC111" s="75"/>
      <c r="AD111" s="75"/>
      <c r="AE111" s="75"/>
      <c r="AF111" s="77"/>
      <c r="AG111" s="77"/>
      <c r="AH111" s="77"/>
      <c r="AI111" s="77"/>
      <c r="AJ111" s="77"/>
      <c r="AK111" s="77"/>
      <c r="AL111" s="55"/>
      <c r="AM111" s="55"/>
      <c r="AN111" s="59"/>
      <c r="AO111" s="59"/>
      <c r="AP111" s="90" t="s">
        <v>14</v>
      </c>
      <c r="AQ111" s="91"/>
      <c r="AR111" s="91"/>
      <c r="AS111" s="91"/>
      <c r="AT111" s="91"/>
      <c r="AU111" s="108">
        <f>AU110+TIME(,1,)</f>
        <v>0.24652777777777776</v>
      </c>
      <c r="AV111" s="108"/>
      <c r="AW111" s="108">
        <f>AW110+TIME(,1,)</f>
        <v>0.27361111111111108</v>
      </c>
      <c r="AX111" s="108"/>
      <c r="AY111" s="108">
        <f>AY110+TIME(,1,)</f>
        <v>0.29791666666666666</v>
      </c>
      <c r="AZ111" s="108"/>
      <c r="BA111" s="108"/>
      <c r="BB111" s="108"/>
      <c r="BC111" s="108">
        <f>BC110+TIME(,1,)</f>
        <v>0.59166666666666667</v>
      </c>
      <c r="BD111" s="108"/>
      <c r="BE111" s="108">
        <f>BE110+TIME(,1,)</f>
        <v>0.62083333333333335</v>
      </c>
      <c r="BF111" s="108"/>
      <c r="BG111" s="108"/>
      <c r="BH111" s="108">
        <f>BH110+TIME(,1,)</f>
        <v>0.76597222222222217</v>
      </c>
      <c r="BI111" s="108"/>
      <c r="BJ111" s="108">
        <f>BJ110+TIME(,1,)</f>
        <v>0.91041666666666676</v>
      </c>
      <c r="BK111" s="108"/>
      <c r="BL111" s="108">
        <f>BL110+TIME(,1,)</f>
        <v>0.93819444444444444</v>
      </c>
      <c r="BM111" s="75"/>
      <c r="BN111" s="75"/>
      <c r="BO111" s="93"/>
      <c r="BP111" s="93"/>
      <c r="BQ111" s="93"/>
      <c r="BR111" s="93"/>
      <c r="BS111" s="93"/>
      <c r="BT111" s="93"/>
      <c r="BU111" s="93"/>
      <c r="BV111" s="93"/>
      <c r="BW111" s="93"/>
      <c r="BX111" s="93"/>
      <c r="BY111" s="93"/>
      <c r="BZ111" s="93"/>
      <c r="CA111" s="93"/>
      <c r="CB111" s="93"/>
      <c r="CC111" s="93"/>
      <c r="CD111" s="55"/>
      <c r="CE111" s="55"/>
      <c r="CF111" s="55"/>
      <c r="CG111" s="55"/>
      <c r="CH111" s="55"/>
      <c r="CI111" s="55"/>
      <c r="CJ111" s="55"/>
      <c r="CK111" s="55"/>
      <c r="CL111" s="55"/>
      <c r="CM111" s="55"/>
      <c r="CN111" s="55"/>
      <c r="CO111" s="55"/>
      <c r="CP111" s="47"/>
      <c r="CQ111" s="47"/>
      <c r="CR111" s="47"/>
      <c r="CS111" s="47"/>
      <c r="CT111" s="14"/>
      <c r="CU111" s="14"/>
      <c r="CV111" s="14"/>
      <c r="CW111" s="14"/>
      <c r="CX111" s="14"/>
      <c r="CY111" s="14"/>
      <c r="CZ111" s="14"/>
      <c r="DA111" s="14"/>
      <c r="DB111" s="14"/>
      <c r="DC111" s="14"/>
      <c r="DD111" s="14"/>
      <c r="DE111" s="14"/>
      <c r="DF111" s="14"/>
      <c r="DG111" s="14"/>
      <c r="DH111" s="14"/>
      <c r="DI111" s="14"/>
      <c r="DJ111" s="14"/>
      <c r="DK111" s="14"/>
      <c r="DL111" s="14"/>
      <c r="DM111" s="14"/>
      <c r="DN111" s="14"/>
      <c r="DO111" s="14"/>
      <c r="DP111" s="14"/>
      <c r="DQ111" s="14"/>
      <c r="DR111" s="14"/>
      <c r="DS111" s="14"/>
      <c r="DT111" s="14"/>
      <c r="DU111" s="14"/>
      <c r="DV111" s="14"/>
      <c r="DW111" s="14"/>
      <c r="DX111" s="14"/>
      <c r="DY111" s="14"/>
      <c r="DZ111" s="23"/>
      <c r="EA111" s="23"/>
      <c r="EB111" s="23"/>
      <c r="EC111" s="23"/>
      <c r="ED111" s="23"/>
      <c r="EE111" s="23"/>
      <c r="EF111" s="23"/>
      <c r="EG111" s="23"/>
      <c r="EH111" s="23"/>
      <c r="EI111" s="23"/>
      <c r="EJ111" s="23"/>
      <c r="EK111" s="23"/>
      <c r="EL111" s="23"/>
      <c r="EM111" s="23"/>
      <c r="EN111" s="23"/>
      <c r="EO111" s="23"/>
      <c r="EP111" s="23"/>
      <c r="EQ111" s="23"/>
      <c r="ER111" s="23"/>
      <c r="ES111" s="23"/>
      <c r="ET111" s="23"/>
      <c r="EU111" s="23"/>
      <c r="EV111" s="23"/>
      <c r="EW111" s="23"/>
      <c r="EX111" s="23"/>
      <c r="EY111" s="23"/>
    </row>
    <row r="112" spans="1:155" s="24" customFormat="1" ht="20.100000000000001" customHeight="1">
      <c r="A112" s="76" t="s">
        <v>16</v>
      </c>
      <c r="B112" s="84"/>
      <c r="C112" s="84"/>
      <c r="D112" s="84"/>
      <c r="E112" s="77"/>
      <c r="F112" s="109">
        <f>F111+TIME(,1,)</f>
        <v>0.23541666666666664</v>
      </c>
      <c r="G112" s="77"/>
      <c r="H112" s="109">
        <f>H111+TIME(,1,)</f>
        <v>0.26458333333333334</v>
      </c>
      <c r="I112" s="77"/>
      <c r="J112" s="109">
        <f>J111+TIME(,1,)</f>
        <v>0.28888888888888886</v>
      </c>
      <c r="K112" s="77"/>
      <c r="L112" s="77"/>
      <c r="M112" s="77"/>
      <c r="N112" s="109">
        <f>N111+TIME(,1,)</f>
        <v>0.57708333333333328</v>
      </c>
      <c r="O112" s="77"/>
      <c r="P112" s="109">
        <f>P111+TIME(,1,)</f>
        <v>0.61180555555555549</v>
      </c>
      <c r="Q112" s="77"/>
      <c r="R112" s="109">
        <f>R111+TIME(,1,)</f>
        <v>0.73333333333333339</v>
      </c>
      <c r="S112" s="77"/>
      <c r="T112" s="109">
        <f>T111+TIME(,1,)</f>
        <v>0.90347222222222223</v>
      </c>
      <c r="U112" s="77"/>
      <c r="V112" s="109">
        <f>V111+TIME(,1,)</f>
        <v>0.93125000000000002</v>
      </c>
      <c r="W112" s="77"/>
      <c r="X112" s="77"/>
      <c r="Y112" s="77"/>
      <c r="Z112" s="77"/>
      <c r="AA112" s="77"/>
      <c r="AB112" s="77"/>
      <c r="AC112" s="77"/>
      <c r="AD112" s="77"/>
      <c r="AE112" s="77"/>
      <c r="AF112" s="77"/>
      <c r="AG112" s="77"/>
      <c r="AH112" s="77"/>
      <c r="AI112" s="77"/>
      <c r="AJ112" s="77"/>
      <c r="AK112" s="77"/>
      <c r="AL112" s="55"/>
      <c r="AM112" s="55"/>
      <c r="AN112" s="59"/>
      <c r="AO112" s="59"/>
      <c r="AP112" s="94" t="s">
        <v>8</v>
      </c>
      <c r="AQ112" s="96"/>
      <c r="AR112" s="96"/>
      <c r="AS112" s="96"/>
      <c r="AT112" s="96"/>
      <c r="AU112" s="109">
        <f>AU111+TIME(,3,)</f>
        <v>0.24861111111111109</v>
      </c>
      <c r="AV112" s="109"/>
      <c r="AW112" s="109">
        <f>AW111+TIME(,3,)</f>
        <v>0.27569444444444441</v>
      </c>
      <c r="AX112" s="109"/>
      <c r="AY112" s="109">
        <f>AY111+TIME(,3,)</f>
        <v>0.3</v>
      </c>
      <c r="AZ112" s="109"/>
      <c r="BA112" s="109"/>
      <c r="BB112" s="109"/>
      <c r="BC112" s="109">
        <f>BC111+TIME(,3,)</f>
        <v>0.59375</v>
      </c>
      <c r="BD112" s="109"/>
      <c r="BE112" s="109">
        <f>BE111+TIME(,3,)</f>
        <v>0.62291666666666667</v>
      </c>
      <c r="BF112" s="109"/>
      <c r="BG112" s="109"/>
      <c r="BH112" s="109">
        <f>BH111+TIME(,3,)</f>
        <v>0.76805555555555549</v>
      </c>
      <c r="BI112" s="109"/>
      <c r="BJ112" s="109">
        <f>BJ111+TIME(,3,)</f>
        <v>0.91250000000000009</v>
      </c>
      <c r="BK112" s="109"/>
      <c r="BL112" s="109">
        <f>BL111+TIME(,3,)</f>
        <v>0.94027777777777777</v>
      </c>
      <c r="BM112" s="77"/>
      <c r="BN112" s="77"/>
      <c r="BO112" s="93"/>
      <c r="BP112" s="93"/>
      <c r="BQ112" s="93"/>
      <c r="BR112" s="93"/>
      <c r="BS112" s="93"/>
      <c r="BT112" s="93"/>
      <c r="BU112" s="93"/>
      <c r="BV112" s="93"/>
      <c r="BW112" s="93"/>
      <c r="BX112" s="93"/>
      <c r="BY112" s="93"/>
      <c r="BZ112" s="93"/>
      <c r="CA112" s="93"/>
      <c r="CB112" s="93"/>
      <c r="CC112" s="93"/>
      <c r="CD112" s="55"/>
      <c r="CE112" s="55"/>
      <c r="CF112" s="55"/>
      <c r="CG112" s="55"/>
      <c r="CH112" s="55"/>
      <c r="CI112" s="55"/>
      <c r="CJ112" s="55"/>
      <c r="CK112" s="55"/>
      <c r="CL112" s="55"/>
      <c r="CM112" s="55"/>
      <c r="CN112" s="55"/>
      <c r="CO112" s="55"/>
      <c r="CP112" s="47"/>
      <c r="CQ112" s="47"/>
      <c r="CR112" s="47"/>
      <c r="CS112" s="47"/>
      <c r="CT112" s="14"/>
      <c r="CU112" s="14"/>
      <c r="CV112" s="14"/>
      <c r="CW112" s="14"/>
      <c r="CX112" s="14"/>
      <c r="CY112" s="14"/>
      <c r="CZ112" s="14"/>
      <c r="DA112" s="14"/>
      <c r="DB112" s="14"/>
      <c r="DC112" s="14"/>
      <c r="DD112" s="14"/>
      <c r="DE112" s="14"/>
      <c r="DF112" s="14"/>
      <c r="DG112" s="14"/>
      <c r="DH112" s="14"/>
      <c r="DI112" s="14"/>
      <c r="DJ112" s="14"/>
      <c r="DK112" s="14"/>
      <c r="DL112" s="14"/>
      <c r="DM112" s="14"/>
      <c r="DN112" s="14"/>
      <c r="DO112" s="14"/>
      <c r="DP112" s="14"/>
      <c r="DQ112" s="14"/>
      <c r="DR112" s="14"/>
      <c r="DS112" s="14"/>
      <c r="DT112" s="14"/>
      <c r="DU112" s="14"/>
      <c r="DV112" s="14"/>
      <c r="DW112" s="14"/>
      <c r="DX112" s="14"/>
      <c r="DY112" s="14"/>
      <c r="DZ112" s="23"/>
      <c r="EA112" s="23"/>
      <c r="EB112" s="23"/>
      <c r="EC112" s="23"/>
      <c r="ED112" s="23"/>
      <c r="EE112" s="23"/>
      <c r="EF112" s="23"/>
      <c r="EG112" s="23"/>
      <c r="EH112" s="23"/>
      <c r="EI112" s="23"/>
      <c r="EJ112" s="23"/>
      <c r="EK112" s="23"/>
      <c r="EL112" s="23"/>
      <c r="EM112" s="23"/>
      <c r="EN112" s="23"/>
      <c r="EO112" s="23"/>
      <c r="EP112" s="23"/>
      <c r="EQ112" s="23"/>
      <c r="ER112" s="23"/>
      <c r="ES112" s="23"/>
      <c r="ET112" s="23"/>
      <c r="EU112" s="23"/>
      <c r="EV112" s="23"/>
      <c r="EW112" s="23"/>
      <c r="EX112" s="23"/>
      <c r="EY112" s="23"/>
    </row>
    <row r="113" spans="1:155" s="24" customFormat="1" ht="20.100000000000001" customHeight="1">
      <c r="A113" s="76" t="s">
        <v>17</v>
      </c>
      <c r="B113" s="84"/>
      <c r="C113" s="84"/>
      <c r="D113" s="84"/>
      <c r="E113" s="77"/>
      <c r="F113" s="109">
        <f>F112+TIME(,2,)</f>
        <v>0.23680555555555552</v>
      </c>
      <c r="G113" s="77"/>
      <c r="H113" s="109">
        <f>H112+TIME(,2,)</f>
        <v>0.26597222222222222</v>
      </c>
      <c r="I113" s="77"/>
      <c r="J113" s="109">
        <f>J112+TIME(,2,)</f>
        <v>0.29027777777777775</v>
      </c>
      <c r="K113" s="77"/>
      <c r="L113" s="77"/>
      <c r="M113" s="77"/>
      <c r="N113" s="109">
        <f>N112+TIME(,2,)</f>
        <v>0.57847222222222217</v>
      </c>
      <c r="O113" s="77"/>
      <c r="P113" s="109">
        <f>P112+TIME(,2,)</f>
        <v>0.61319444444444438</v>
      </c>
      <c r="Q113" s="77"/>
      <c r="R113" s="109">
        <f>R112+TIME(,2,)</f>
        <v>0.73472222222222228</v>
      </c>
      <c r="S113" s="77"/>
      <c r="T113" s="109">
        <f>T112+TIME(,2,)</f>
        <v>0.90486111111111112</v>
      </c>
      <c r="U113" s="77"/>
      <c r="V113" s="109">
        <f>V112+TIME(,2,)</f>
        <v>0.93263888888888891</v>
      </c>
      <c r="W113" s="77"/>
      <c r="X113" s="77"/>
      <c r="Y113" s="77"/>
      <c r="Z113" s="77"/>
      <c r="AA113" s="77"/>
      <c r="AB113" s="77"/>
      <c r="AC113" s="77"/>
      <c r="AD113" s="77"/>
      <c r="AE113" s="77"/>
      <c r="AF113" s="77"/>
      <c r="AG113" s="77"/>
      <c r="AH113" s="77"/>
      <c r="AI113" s="77"/>
      <c r="AJ113" s="77"/>
      <c r="AK113" s="77"/>
      <c r="AL113" s="55"/>
      <c r="AM113" s="55"/>
      <c r="AN113" s="59"/>
      <c r="AO113" s="59"/>
      <c r="AP113" s="94" t="s">
        <v>11</v>
      </c>
      <c r="AQ113" s="96"/>
      <c r="AR113" s="96"/>
      <c r="AS113" s="96"/>
      <c r="AT113" s="96"/>
      <c r="AU113" s="109">
        <f>AU112+TIME(,3,)</f>
        <v>0.25069444444444444</v>
      </c>
      <c r="AV113" s="109"/>
      <c r="AW113" s="109">
        <f>AW112+TIME(,3,)</f>
        <v>0.27777777777777773</v>
      </c>
      <c r="AX113" s="109"/>
      <c r="AY113" s="109">
        <f>AY112+TIME(,3,)</f>
        <v>0.30208333333333331</v>
      </c>
      <c r="AZ113" s="109"/>
      <c r="BA113" s="109"/>
      <c r="BB113" s="109"/>
      <c r="BC113" s="109">
        <f>BC112+TIME(,3,)</f>
        <v>0.59583333333333333</v>
      </c>
      <c r="BD113" s="109"/>
      <c r="BE113" s="109">
        <f>BE112+TIME(,3,)</f>
        <v>0.625</v>
      </c>
      <c r="BF113" s="109"/>
      <c r="BG113" s="109"/>
      <c r="BH113" s="109">
        <f>BH112+TIME(,3,)</f>
        <v>0.77013888888888882</v>
      </c>
      <c r="BI113" s="109"/>
      <c r="BJ113" s="109">
        <f>BJ112+TIME(,3,)</f>
        <v>0.91458333333333341</v>
      </c>
      <c r="BK113" s="109"/>
      <c r="BL113" s="109">
        <f>BL112+TIME(,3,)</f>
        <v>0.94236111111111109</v>
      </c>
      <c r="BM113" s="77"/>
      <c r="BN113" s="77"/>
      <c r="BO113" s="93"/>
      <c r="BP113" s="93"/>
      <c r="BQ113" s="93"/>
      <c r="BR113" s="93"/>
      <c r="BS113" s="93"/>
      <c r="BT113" s="93"/>
      <c r="BU113" s="93"/>
      <c r="BV113" s="93"/>
      <c r="BW113" s="93"/>
      <c r="BX113" s="93"/>
      <c r="BY113" s="93"/>
      <c r="BZ113" s="93"/>
      <c r="CA113" s="93"/>
      <c r="CB113" s="93"/>
      <c r="CC113" s="93"/>
      <c r="CD113" s="55"/>
      <c r="CE113" s="55"/>
      <c r="CF113" s="55"/>
      <c r="CG113" s="55"/>
      <c r="CH113" s="55"/>
      <c r="CI113" s="55"/>
      <c r="CJ113" s="55"/>
      <c r="CK113" s="55"/>
      <c r="CL113" s="55"/>
      <c r="CM113" s="55"/>
      <c r="CN113" s="55"/>
      <c r="CO113" s="47"/>
      <c r="CP113" s="47"/>
      <c r="CQ113" s="47"/>
      <c r="CR113" s="47"/>
      <c r="CS113" s="47"/>
      <c r="CT113" s="14"/>
      <c r="CU113" s="14"/>
      <c r="CV113" s="14"/>
      <c r="CW113" s="14"/>
      <c r="CX113" s="14"/>
      <c r="CY113" s="14"/>
      <c r="CZ113" s="14"/>
      <c r="DA113" s="14"/>
      <c r="DB113" s="14"/>
      <c r="DC113" s="14"/>
      <c r="DD113" s="14"/>
      <c r="DE113" s="14"/>
      <c r="DF113" s="14"/>
      <c r="DG113" s="14"/>
      <c r="DH113" s="14"/>
      <c r="DI113" s="14"/>
      <c r="DJ113" s="14"/>
      <c r="DK113" s="14"/>
      <c r="DL113" s="14"/>
      <c r="DM113" s="14"/>
      <c r="DN113" s="14"/>
      <c r="DO113" s="14"/>
      <c r="DP113" s="14"/>
      <c r="DQ113" s="14"/>
      <c r="DR113" s="14"/>
      <c r="DS113" s="14"/>
      <c r="DT113" s="14"/>
      <c r="DU113" s="14"/>
      <c r="DV113" s="14"/>
      <c r="DW113" s="14"/>
      <c r="DX113" s="14"/>
      <c r="DY113" s="14"/>
      <c r="DZ113" s="23"/>
      <c r="EA113" s="23"/>
      <c r="EB113" s="23"/>
      <c r="EC113" s="23"/>
      <c r="ED113" s="23"/>
      <c r="EE113" s="23"/>
      <c r="EF113" s="23"/>
      <c r="EG113" s="23"/>
      <c r="EH113" s="23"/>
      <c r="EI113" s="23"/>
      <c r="EJ113" s="23"/>
      <c r="EK113" s="23"/>
      <c r="EL113" s="23"/>
      <c r="EM113" s="23"/>
      <c r="EN113" s="23"/>
      <c r="EO113" s="23"/>
      <c r="EP113" s="23"/>
      <c r="EQ113" s="23"/>
      <c r="ER113" s="23"/>
      <c r="ES113" s="23"/>
      <c r="ET113" s="23"/>
      <c r="EU113" s="23"/>
      <c r="EV113" s="23"/>
      <c r="EW113" s="23"/>
      <c r="EX113" s="23"/>
      <c r="EY113" s="23"/>
    </row>
    <row r="114" spans="1:155" s="24" customFormat="1" ht="20.100000000000001" customHeight="1">
      <c r="A114" s="80" t="s">
        <v>18</v>
      </c>
      <c r="B114" s="81"/>
      <c r="C114" s="81"/>
      <c r="D114" s="81"/>
      <c r="E114" s="75"/>
      <c r="F114" s="108">
        <f>F113+TIME(,1,)</f>
        <v>0.23749999999999996</v>
      </c>
      <c r="G114" s="75"/>
      <c r="H114" s="108">
        <f>H113+TIME(,1,)</f>
        <v>0.26666666666666666</v>
      </c>
      <c r="I114" s="75"/>
      <c r="J114" s="108">
        <f>J113+TIME(,1,)</f>
        <v>0.29097222222222219</v>
      </c>
      <c r="K114" s="75"/>
      <c r="L114" s="75"/>
      <c r="M114" s="75"/>
      <c r="N114" s="108">
        <f>N113+TIME(,1,)</f>
        <v>0.57916666666666661</v>
      </c>
      <c r="O114" s="75"/>
      <c r="P114" s="108">
        <f>P113+TIME(,1,)</f>
        <v>0.61388888888888882</v>
      </c>
      <c r="Q114" s="75"/>
      <c r="R114" s="108">
        <f>R113+TIME(,1,)</f>
        <v>0.73541666666666672</v>
      </c>
      <c r="S114" s="75"/>
      <c r="T114" s="108">
        <f>T113+TIME(,1,)</f>
        <v>0.90555555555555556</v>
      </c>
      <c r="U114" s="75"/>
      <c r="V114" s="108">
        <f>V113+TIME(,1,)</f>
        <v>0.93333333333333335</v>
      </c>
      <c r="W114" s="75"/>
      <c r="X114" s="75"/>
      <c r="Y114" s="75"/>
      <c r="Z114" s="75"/>
      <c r="AA114" s="75"/>
      <c r="AB114" s="75"/>
      <c r="AC114" s="75"/>
      <c r="AD114" s="75"/>
      <c r="AE114" s="75"/>
      <c r="AF114" s="77"/>
      <c r="AG114" s="77"/>
      <c r="AH114" s="77"/>
      <c r="AI114" s="77"/>
      <c r="AJ114" s="77"/>
      <c r="AK114" s="77"/>
      <c r="AL114" s="83"/>
      <c r="AM114" s="55"/>
      <c r="AN114" s="59"/>
      <c r="AO114" s="59"/>
      <c r="AP114" s="90" t="s">
        <v>4</v>
      </c>
      <c r="AQ114" s="91"/>
      <c r="AR114" s="91"/>
      <c r="AS114" s="91"/>
      <c r="AT114" s="91"/>
      <c r="AU114" s="108">
        <f>AU113+TIME(,1,)</f>
        <v>0.25138888888888888</v>
      </c>
      <c r="AV114" s="108"/>
      <c r="AW114" s="108">
        <f>AW113+TIME(,1,)</f>
        <v>0.27847222222222218</v>
      </c>
      <c r="AX114" s="108"/>
      <c r="AY114" s="108">
        <f>AY113+TIME(,1,)</f>
        <v>0.30277777777777776</v>
      </c>
      <c r="AZ114" s="108"/>
      <c r="BA114" s="108"/>
      <c r="BB114" s="108"/>
      <c r="BC114" s="108">
        <f>BC113+TIME(,1,)</f>
        <v>0.59652777777777777</v>
      </c>
      <c r="BD114" s="108"/>
      <c r="BE114" s="108">
        <f>BE113+TIME(,1,)</f>
        <v>0.62569444444444444</v>
      </c>
      <c r="BF114" s="108"/>
      <c r="BG114" s="108"/>
      <c r="BH114" s="108">
        <f>BH113+TIME(,1,)</f>
        <v>0.77083333333333326</v>
      </c>
      <c r="BI114" s="108"/>
      <c r="BJ114" s="108">
        <f>BJ113+TIME(,1,)</f>
        <v>0.91527777777777786</v>
      </c>
      <c r="BK114" s="108"/>
      <c r="BL114" s="108">
        <f>BL113+TIME(,1,)</f>
        <v>0.94305555555555554</v>
      </c>
      <c r="BM114" s="75"/>
      <c r="BN114" s="75"/>
      <c r="BO114" s="93"/>
      <c r="BP114" s="93"/>
      <c r="BQ114" s="93"/>
      <c r="BR114" s="93"/>
      <c r="BS114" s="93"/>
      <c r="BT114" s="93"/>
      <c r="BU114" s="93"/>
      <c r="BV114" s="93"/>
      <c r="BW114" s="93"/>
      <c r="BX114" s="93"/>
      <c r="BY114" s="93"/>
      <c r="BZ114" s="93"/>
      <c r="CA114" s="93"/>
      <c r="CB114" s="93"/>
      <c r="CC114" s="93"/>
      <c r="CD114" s="55"/>
      <c r="CE114" s="55"/>
      <c r="CF114" s="55"/>
      <c r="CG114" s="55"/>
      <c r="CH114" s="55"/>
      <c r="CI114" s="55"/>
      <c r="CJ114" s="55"/>
      <c r="CK114" s="55"/>
      <c r="CL114" s="55"/>
      <c r="CM114" s="62"/>
      <c r="CN114" s="55"/>
      <c r="CO114" s="62"/>
      <c r="CP114" s="47"/>
      <c r="CQ114" s="47"/>
      <c r="CR114" s="47"/>
      <c r="CS114" s="47"/>
      <c r="CT114" s="14"/>
      <c r="CU114" s="14"/>
      <c r="CV114" s="14"/>
      <c r="CW114" s="14"/>
      <c r="CX114" s="14"/>
      <c r="CY114" s="14"/>
      <c r="CZ114" s="14"/>
      <c r="DA114" s="14"/>
      <c r="DB114" s="14"/>
      <c r="DC114" s="14"/>
      <c r="DD114" s="14"/>
      <c r="DE114" s="14"/>
      <c r="DF114" s="14"/>
      <c r="DG114" s="14"/>
      <c r="DH114" s="14"/>
      <c r="DI114" s="14"/>
      <c r="DJ114" s="14"/>
      <c r="DK114" s="14"/>
      <c r="DL114" s="14"/>
      <c r="DM114" s="14"/>
      <c r="DN114" s="14"/>
      <c r="DO114" s="14"/>
      <c r="DP114" s="14"/>
      <c r="DQ114" s="14"/>
      <c r="DR114" s="14"/>
      <c r="DS114" s="14"/>
      <c r="DT114" s="14"/>
      <c r="DU114" s="14"/>
      <c r="DV114" s="14"/>
      <c r="DW114" s="14"/>
      <c r="DX114" s="14"/>
      <c r="DY114" s="14"/>
      <c r="DZ114" s="23"/>
      <c r="EA114" s="23"/>
      <c r="EB114" s="23"/>
      <c r="EC114" s="23"/>
      <c r="ED114" s="23"/>
      <c r="EE114" s="23"/>
      <c r="EF114" s="23"/>
      <c r="EG114" s="23"/>
      <c r="EH114" s="23"/>
      <c r="EI114" s="23"/>
      <c r="EJ114" s="23"/>
      <c r="EK114" s="23"/>
      <c r="EL114" s="23"/>
      <c r="EM114" s="23"/>
      <c r="EN114" s="23"/>
      <c r="EO114" s="23"/>
      <c r="EP114" s="23"/>
      <c r="EQ114" s="23"/>
      <c r="ER114" s="23"/>
      <c r="ES114" s="23"/>
      <c r="ET114" s="23"/>
      <c r="EU114" s="23"/>
      <c r="EV114" s="23"/>
      <c r="EW114" s="23"/>
      <c r="EX114" s="23"/>
      <c r="EY114" s="23"/>
    </row>
    <row r="115" spans="1:155" s="24" customFormat="1" ht="20.100000000000001" customHeight="1">
      <c r="A115" s="76" t="s">
        <v>39</v>
      </c>
      <c r="B115" s="84"/>
      <c r="C115" s="84"/>
      <c r="D115" s="84"/>
      <c r="E115" s="77"/>
      <c r="F115" s="109">
        <f>F114+TIME(,1,)</f>
        <v>0.2381944444444444</v>
      </c>
      <c r="G115" s="77"/>
      <c r="H115" s="109">
        <f>H114+TIME(,1,)</f>
        <v>0.2673611111111111</v>
      </c>
      <c r="I115" s="77"/>
      <c r="J115" s="109">
        <f>J114+TIME(,1,)</f>
        <v>0.29166666666666663</v>
      </c>
      <c r="K115" s="77"/>
      <c r="L115" s="77"/>
      <c r="M115" s="77"/>
      <c r="N115" s="109">
        <f>N114+TIME(,1,)</f>
        <v>0.57986111111111105</v>
      </c>
      <c r="O115" s="77"/>
      <c r="P115" s="109">
        <f>P114+TIME(,1,)</f>
        <v>0.61458333333333326</v>
      </c>
      <c r="Q115" s="77"/>
      <c r="R115" s="109">
        <f>R114+TIME(,1,)</f>
        <v>0.73611111111111116</v>
      </c>
      <c r="S115" s="77"/>
      <c r="T115" s="109">
        <f>T114+TIME(,1,)</f>
        <v>0.90625</v>
      </c>
      <c r="U115" s="77"/>
      <c r="V115" s="109">
        <f>V114+TIME(,1,)</f>
        <v>0.93402777777777779</v>
      </c>
      <c r="W115" s="77"/>
      <c r="X115" s="77"/>
      <c r="Y115" s="77"/>
      <c r="Z115" s="77"/>
      <c r="AA115" s="77"/>
      <c r="AB115" s="77"/>
      <c r="AC115" s="77"/>
      <c r="AD115" s="77"/>
      <c r="AE115" s="77"/>
      <c r="AF115" s="77"/>
      <c r="AG115" s="77"/>
      <c r="AH115" s="77"/>
      <c r="AI115" s="77"/>
      <c r="AJ115" s="77"/>
      <c r="AK115" s="77"/>
      <c r="AL115" s="55"/>
      <c r="AM115" s="55"/>
      <c r="AN115" s="59"/>
      <c r="AO115" s="59"/>
      <c r="AP115" s="94" t="s">
        <v>9</v>
      </c>
      <c r="AQ115" s="96"/>
      <c r="AR115" s="96"/>
      <c r="AS115" s="96"/>
      <c r="AT115" s="96"/>
      <c r="AU115" s="109">
        <f>AU114+TIME(,1,)</f>
        <v>0.25208333333333333</v>
      </c>
      <c r="AV115" s="109"/>
      <c r="AW115" s="109">
        <f>AW114+TIME(,1,)</f>
        <v>0.27916666666666662</v>
      </c>
      <c r="AX115" s="109"/>
      <c r="AY115" s="109">
        <f>AY114+TIME(,1,)</f>
        <v>0.3034722222222222</v>
      </c>
      <c r="AZ115" s="109"/>
      <c r="BA115" s="109"/>
      <c r="BB115" s="109"/>
      <c r="BC115" s="109">
        <f>BC114+TIME(,1,)</f>
        <v>0.59722222222222221</v>
      </c>
      <c r="BD115" s="109"/>
      <c r="BE115" s="109">
        <f>BE114+TIME(,1,)</f>
        <v>0.62638888888888888</v>
      </c>
      <c r="BF115" s="109"/>
      <c r="BG115" s="109"/>
      <c r="BH115" s="109">
        <f>BH114+TIME(,1,)</f>
        <v>0.7715277777777777</v>
      </c>
      <c r="BI115" s="109"/>
      <c r="BJ115" s="109">
        <f>BJ114+TIME(,1,)</f>
        <v>0.9159722222222223</v>
      </c>
      <c r="BK115" s="109"/>
      <c r="BL115" s="109">
        <f>BL114+TIME(,1,)</f>
        <v>0.94374999999999998</v>
      </c>
      <c r="BM115" s="77"/>
      <c r="BN115" s="77"/>
      <c r="BO115" s="93"/>
      <c r="BP115" s="93"/>
      <c r="BQ115" s="93"/>
      <c r="BR115" s="93"/>
      <c r="BS115" s="93"/>
      <c r="BT115" s="93"/>
      <c r="BU115" s="93"/>
      <c r="BV115" s="93"/>
      <c r="BW115" s="93"/>
      <c r="BX115" s="93"/>
      <c r="BY115" s="93"/>
      <c r="BZ115" s="93"/>
      <c r="CA115" s="93"/>
      <c r="CB115" s="93"/>
      <c r="CC115" s="93"/>
      <c r="CD115" s="55"/>
      <c r="CE115" s="55"/>
      <c r="CF115" s="55"/>
      <c r="CG115" s="55"/>
      <c r="CH115" s="55"/>
      <c r="CI115" s="55"/>
      <c r="CJ115" s="55"/>
      <c r="CK115" s="55"/>
      <c r="CL115" s="55"/>
      <c r="CM115" s="42"/>
      <c r="CN115" s="42"/>
      <c r="CO115" s="63"/>
      <c r="CP115" s="47"/>
      <c r="CQ115" s="47"/>
      <c r="CR115" s="47"/>
      <c r="CS115" s="47"/>
      <c r="CT115" s="14"/>
      <c r="CU115" s="14"/>
      <c r="CV115" s="14"/>
      <c r="CW115" s="14"/>
      <c r="CX115" s="14"/>
      <c r="CY115" s="14"/>
      <c r="CZ115" s="14"/>
      <c r="DA115" s="14"/>
      <c r="DB115" s="14"/>
      <c r="DC115" s="14"/>
      <c r="DD115" s="14"/>
      <c r="DE115" s="14"/>
      <c r="DF115" s="14"/>
      <c r="DG115" s="14"/>
      <c r="DH115" s="14"/>
      <c r="DI115" s="14"/>
      <c r="DJ115" s="14"/>
      <c r="DK115" s="14"/>
      <c r="DL115" s="14"/>
      <c r="DM115" s="14"/>
      <c r="DN115" s="14"/>
      <c r="DO115" s="14"/>
      <c r="DP115" s="14"/>
      <c r="DQ115" s="14"/>
      <c r="DR115" s="14"/>
      <c r="DS115" s="14"/>
      <c r="DT115" s="14"/>
      <c r="DU115" s="14"/>
      <c r="DV115" s="14"/>
      <c r="DW115" s="14"/>
      <c r="DX115" s="14"/>
      <c r="DY115" s="14"/>
      <c r="DZ115" s="23"/>
      <c r="EA115" s="23"/>
      <c r="EB115" s="23"/>
      <c r="EC115" s="23"/>
      <c r="ED115" s="23"/>
      <c r="EE115" s="23"/>
      <c r="EF115" s="23"/>
      <c r="EG115" s="23"/>
      <c r="EH115" s="23"/>
      <c r="EI115" s="23"/>
      <c r="EJ115" s="23"/>
      <c r="EK115" s="23"/>
      <c r="EL115" s="23"/>
      <c r="EM115" s="23"/>
      <c r="EN115" s="23"/>
      <c r="EO115" s="23"/>
      <c r="EP115" s="23"/>
      <c r="EQ115" s="23"/>
      <c r="ER115" s="23"/>
      <c r="ES115" s="23"/>
      <c r="ET115" s="23"/>
      <c r="EU115" s="23"/>
      <c r="EV115" s="23"/>
      <c r="EW115" s="23"/>
      <c r="EX115" s="23"/>
      <c r="EY115" s="23"/>
    </row>
    <row r="116" spans="1:155" s="24" customFormat="1" ht="20.100000000000001" customHeight="1">
      <c r="A116" s="76" t="s">
        <v>60</v>
      </c>
      <c r="B116" s="84"/>
      <c r="C116" s="84"/>
      <c r="D116" s="84"/>
      <c r="E116" s="77"/>
      <c r="F116" s="109">
        <f>F115+TIME(,2,)</f>
        <v>0.23958333333333329</v>
      </c>
      <c r="G116" s="77"/>
      <c r="H116" s="109">
        <f>H115+TIME(,2,)</f>
        <v>0.26874999999999999</v>
      </c>
      <c r="I116" s="77"/>
      <c r="J116" s="109">
        <f>J115+TIME(,2,)</f>
        <v>0.29305555555555551</v>
      </c>
      <c r="K116" s="77"/>
      <c r="L116" s="77"/>
      <c r="M116" s="77"/>
      <c r="N116" s="109">
        <f>N115+TIME(,2,)</f>
        <v>0.58124999999999993</v>
      </c>
      <c r="O116" s="77"/>
      <c r="P116" s="109">
        <f>P115+TIME(,2,)</f>
        <v>0.61597222222222214</v>
      </c>
      <c r="Q116" s="77"/>
      <c r="R116" s="109">
        <f>R115+TIME(,2,)</f>
        <v>0.73750000000000004</v>
      </c>
      <c r="S116" s="77"/>
      <c r="T116" s="109">
        <f>T115+TIME(,2,)</f>
        <v>0.90763888888888888</v>
      </c>
      <c r="U116" s="77"/>
      <c r="V116" s="109">
        <f>V115+TIME(,2,)</f>
        <v>0.93541666666666667</v>
      </c>
      <c r="W116" s="77"/>
      <c r="X116" s="77"/>
      <c r="Y116" s="77"/>
      <c r="Z116" s="77"/>
      <c r="AA116" s="77"/>
      <c r="AB116" s="77"/>
      <c r="AC116" s="77"/>
      <c r="AD116" s="77"/>
      <c r="AE116" s="77"/>
      <c r="AF116" s="77"/>
      <c r="AG116" s="77"/>
      <c r="AH116" s="77"/>
      <c r="AI116" s="77"/>
      <c r="AJ116" s="77"/>
      <c r="AK116" s="77"/>
      <c r="AL116" s="55"/>
      <c r="AM116" s="55"/>
      <c r="AN116" s="59"/>
      <c r="AO116" s="59"/>
      <c r="AP116" s="88" t="s">
        <v>10</v>
      </c>
      <c r="AQ116" s="96"/>
      <c r="AR116" s="96"/>
      <c r="AS116" s="96"/>
      <c r="AT116" s="96"/>
      <c r="AU116" s="109">
        <f>AU115+TIME(,2,)</f>
        <v>0.25347222222222221</v>
      </c>
      <c r="AV116" s="109"/>
      <c r="AW116" s="109">
        <f>AW115+TIME(,2,)</f>
        <v>0.2805555555555555</v>
      </c>
      <c r="AX116" s="109"/>
      <c r="AY116" s="109"/>
      <c r="AZ116" s="109"/>
      <c r="BA116" s="109"/>
      <c r="BB116" s="109"/>
      <c r="BC116" s="109">
        <f>BC115+TIME(,2,)</f>
        <v>0.59861111111111109</v>
      </c>
      <c r="BD116" s="109"/>
      <c r="BE116" s="109"/>
      <c r="BF116" s="109"/>
      <c r="BG116" s="109"/>
      <c r="BH116" s="109"/>
      <c r="BI116" s="109"/>
      <c r="BJ116" s="109">
        <f>BJ115+TIME(,2,)</f>
        <v>0.91736111111111118</v>
      </c>
      <c r="BK116" s="109"/>
      <c r="BL116" s="109"/>
      <c r="BM116" s="77"/>
      <c r="BN116" s="77"/>
      <c r="BO116" s="93"/>
      <c r="BP116" s="93"/>
      <c r="BQ116" s="93"/>
      <c r="BR116" s="93"/>
      <c r="BS116" s="93"/>
      <c r="BT116" s="93"/>
      <c r="BU116" s="93"/>
      <c r="BV116" s="93"/>
      <c r="BW116" s="93"/>
      <c r="BX116" s="93"/>
      <c r="BY116" s="93"/>
      <c r="BZ116" s="93"/>
      <c r="CA116" s="93"/>
      <c r="CB116" s="93"/>
      <c r="CC116" s="93"/>
      <c r="CD116" s="55"/>
      <c r="CE116" s="55"/>
      <c r="CF116" s="55"/>
      <c r="CG116" s="55"/>
      <c r="CH116" s="55"/>
      <c r="CI116" s="55"/>
      <c r="CJ116" s="55"/>
      <c r="CK116" s="55"/>
      <c r="CL116" s="55"/>
      <c r="CM116" s="42"/>
      <c r="CN116" s="42"/>
      <c r="CO116" s="63"/>
      <c r="CP116" s="47"/>
      <c r="CQ116" s="47"/>
      <c r="CR116" s="47"/>
      <c r="CS116" s="47"/>
      <c r="CT116" s="14"/>
      <c r="CU116" s="14"/>
      <c r="CV116" s="14"/>
      <c r="CW116" s="14"/>
      <c r="CX116" s="14"/>
      <c r="CY116" s="14"/>
      <c r="CZ116" s="14"/>
      <c r="DA116" s="14"/>
      <c r="DB116" s="14"/>
      <c r="DC116" s="14"/>
      <c r="DD116" s="14"/>
      <c r="DE116" s="14"/>
      <c r="DF116" s="14"/>
      <c r="DG116" s="14"/>
      <c r="DH116" s="14"/>
      <c r="DI116" s="14"/>
      <c r="DJ116" s="14"/>
      <c r="DK116" s="14"/>
      <c r="DL116" s="14"/>
      <c r="DM116" s="14"/>
      <c r="DN116" s="14"/>
      <c r="DO116" s="14"/>
      <c r="DP116" s="14"/>
      <c r="DQ116" s="14"/>
      <c r="DR116" s="14"/>
      <c r="DS116" s="14"/>
      <c r="DT116" s="14"/>
      <c r="DU116" s="14"/>
      <c r="DV116" s="14"/>
      <c r="DW116" s="14"/>
      <c r="DX116" s="14"/>
      <c r="DY116" s="14"/>
      <c r="DZ116" s="23"/>
      <c r="EA116" s="23"/>
      <c r="EB116" s="23"/>
      <c r="EC116" s="23"/>
      <c r="ED116" s="23"/>
      <c r="EE116" s="23"/>
      <c r="EF116" s="23"/>
      <c r="EG116" s="23"/>
      <c r="EH116" s="23"/>
      <c r="EI116" s="23"/>
      <c r="EJ116" s="23"/>
      <c r="EK116" s="23"/>
      <c r="EL116" s="23"/>
      <c r="EM116" s="23"/>
      <c r="EN116" s="23"/>
      <c r="EO116" s="23"/>
      <c r="EP116" s="23"/>
      <c r="EQ116" s="23"/>
      <c r="ER116" s="23"/>
      <c r="ES116" s="23"/>
      <c r="ET116" s="23"/>
      <c r="EU116" s="23"/>
      <c r="EV116" s="23"/>
      <c r="EW116" s="23"/>
      <c r="EX116" s="23"/>
      <c r="EY116" s="23"/>
    </row>
    <row r="117" spans="1:155" s="24" customFormat="1" ht="20.100000000000001" customHeight="1">
      <c r="A117" s="80" t="s">
        <v>40</v>
      </c>
      <c r="B117" s="81"/>
      <c r="C117" s="81"/>
      <c r="D117" s="81"/>
      <c r="E117" s="75"/>
      <c r="F117" s="108">
        <f>F116+TIME(,2,)</f>
        <v>0.24097222222222217</v>
      </c>
      <c r="G117" s="75"/>
      <c r="H117" s="75"/>
      <c r="I117" s="75"/>
      <c r="J117" s="75"/>
      <c r="K117" s="75"/>
      <c r="L117" s="75"/>
      <c r="M117" s="75"/>
      <c r="N117" s="108">
        <f>N116+TIME(,2,)</f>
        <v>0.58263888888888882</v>
      </c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7"/>
      <c r="AG117" s="77"/>
      <c r="AH117" s="77"/>
      <c r="AI117" s="77"/>
      <c r="AJ117" s="77"/>
      <c r="AK117" s="77"/>
      <c r="AL117" s="55"/>
      <c r="AM117" s="55"/>
      <c r="AN117" s="59"/>
      <c r="AO117" s="59"/>
      <c r="AP117" s="90"/>
      <c r="AQ117" s="91"/>
      <c r="AR117" s="91"/>
      <c r="AS117" s="91"/>
      <c r="AT117" s="91"/>
      <c r="AU117" s="75"/>
      <c r="AV117" s="75"/>
      <c r="AW117" s="75"/>
      <c r="AX117" s="75"/>
      <c r="AY117" s="75"/>
      <c r="AZ117" s="75"/>
      <c r="BA117" s="75"/>
      <c r="BB117" s="75"/>
      <c r="BC117" s="75"/>
      <c r="BD117" s="75"/>
      <c r="BE117" s="75"/>
      <c r="BF117" s="75"/>
      <c r="BG117" s="75"/>
      <c r="BH117" s="75"/>
      <c r="BI117" s="75"/>
      <c r="BJ117" s="75"/>
      <c r="BK117" s="75"/>
      <c r="BL117" s="75"/>
      <c r="BM117" s="75"/>
      <c r="BN117" s="75"/>
      <c r="BO117" s="93"/>
      <c r="BP117" s="93"/>
      <c r="BQ117" s="93"/>
      <c r="BR117" s="93"/>
      <c r="BS117" s="93"/>
      <c r="BT117" s="93"/>
      <c r="BU117" s="93"/>
      <c r="BV117" s="93"/>
      <c r="BW117" s="93"/>
      <c r="BX117" s="93"/>
      <c r="BY117" s="93"/>
      <c r="BZ117" s="93"/>
      <c r="CA117" s="93"/>
      <c r="CB117" s="93"/>
      <c r="CC117" s="93"/>
      <c r="CD117" s="55"/>
      <c r="CE117" s="55"/>
      <c r="CF117" s="55"/>
      <c r="CG117" s="55"/>
      <c r="CH117" s="55"/>
      <c r="CI117" s="55"/>
      <c r="CJ117" s="55"/>
      <c r="CK117" s="55"/>
      <c r="CL117" s="55"/>
      <c r="CM117" s="42"/>
      <c r="CN117" s="42"/>
      <c r="CO117" s="63"/>
      <c r="CP117" s="47"/>
      <c r="CQ117" s="47"/>
      <c r="CR117" s="47"/>
      <c r="CS117" s="47"/>
      <c r="CT117" s="14"/>
      <c r="CU117" s="14"/>
      <c r="CV117" s="14"/>
      <c r="CW117" s="14"/>
      <c r="CX117" s="14"/>
      <c r="CY117" s="14"/>
      <c r="CZ117" s="14"/>
      <c r="DA117" s="14"/>
      <c r="DB117" s="14"/>
      <c r="DC117" s="14"/>
      <c r="DD117" s="14"/>
      <c r="DE117" s="14"/>
      <c r="DF117" s="14"/>
      <c r="DG117" s="14"/>
      <c r="DH117" s="14"/>
      <c r="DI117" s="14"/>
      <c r="DJ117" s="14"/>
      <c r="DK117" s="14"/>
      <c r="DL117" s="14"/>
      <c r="DM117" s="14"/>
      <c r="DN117" s="14"/>
      <c r="DO117" s="14"/>
      <c r="DP117" s="14"/>
      <c r="DQ117" s="14"/>
      <c r="DR117" s="14"/>
      <c r="DS117" s="14"/>
      <c r="DT117" s="14"/>
      <c r="DU117" s="14"/>
      <c r="DV117" s="14"/>
      <c r="DW117" s="14"/>
      <c r="DX117" s="14"/>
      <c r="DY117" s="14"/>
      <c r="DZ117" s="23"/>
      <c r="EA117" s="23"/>
      <c r="EB117" s="23"/>
      <c r="EC117" s="23"/>
      <c r="ED117" s="23"/>
      <c r="EE117" s="23"/>
      <c r="EF117" s="23"/>
      <c r="EG117" s="23"/>
      <c r="EH117" s="23"/>
      <c r="EI117" s="23"/>
      <c r="EJ117" s="23"/>
      <c r="EK117" s="23"/>
      <c r="EL117" s="23"/>
      <c r="EM117" s="23"/>
      <c r="EN117" s="23"/>
      <c r="EO117" s="23"/>
      <c r="EP117" s="23"/>
      <c r="EQ117" s="23"/>
      <c r="ER117" s="23"/>
      <c r="ES117" s="23"/>
      <c r="ET117" s="23"/>
      <c r="EU117" s="23"/>
      <c r="EV117" s="23"/>
      <c r="EW117" s="23"/>
      <c r="EX117" s="23"/>
      <c r="EY117" s="23"/>
    </row>
    <row r="118" spans="1:155" s="24" customFormat="1" ht="20.100000000000001" customHeight="1">
      <c r="A118" s="76" t="s">
        <v>54</v>
      </c>
      <c r="B118" s="84"/>
      <c r="C118" s="84"/>
      <c r="D118" s="84"/>
      <c r="E118" s="77"/>
      <c r="F118" s="109">
        <v>0.24166666666666667</v>
      </c>
      <c r="G118" s="77"/>
      <c r="H118" s="77"/>
      <c r="I118" s="77"/>
      <c r="J118" s="77"/>
      <c r="K118" s="77"/>
      <c r="L118" s="77"/>
      <c r="M118" s="77"/>
      <c r="N118" s="77" t="s">
        <v>25</v>
      </c>
      <c r="O118" s="77"/>
      <c r="P118" s="77"/>
      <c r="Q118" s="77"/>
      <c r="R118" s="77"/>
      <c r="S118" s="77"/>
      <c r="T118" s="77"/>
      <c r="U118" s="77"/>
      <c r="V118" s="77"/>
      <c r="W118" s="77"/>
      <c r="X118" s="77"/>
      <c r="Y118" s="77"/>
      <c r="Z118" s="77"/>
      <c r="AA118" s="77"/>
      <c r="AB118" s="77"/>
      <c r="AC118" s="77"/>
      <c r="AD118" s="77"/>
      <c r="AE118" s="77"/>
      <c r="AF118" s="77"/>
      <c r="AG118" s="77"/>
      <c r="AH118" s="77"/>
      <c r="AI118" s="77"/>
      <c r="AJ118" s="77"/>
      <c r="AK118" s="77"/>
      <c r="AL118" s="55"/>
      <c r="AM118" s="55"/>
      <c r="AN118" s="59"/>
      <c r="AO118" s="59"/>
      <c r="AP118" s="94"/>
      <c r="AQ118" s="96"/>
      <c r="AR118" s="96"/>
      <c r="AS118" s="96"/>
      <c r="AT118" s="96"/>
      <c r="AU118" s="77"/>
      <c r="AV118" s="77"/>
      <c r="AW118" s="77"/>
      <c r="AX118" s="77"/>
      <c r="AY118" s="77"/>
      <c r="AZ118" s="77"/>
      <c r="BA118" s="77"/>
      <c r="BB118" s="77"/>
      <c r="BC118" s="77"/>
      <c r="BD118" s="77"/>
      <c r="BE118" s="77"/>
      <c r="BF118" s="77"/>
      <c r="BG118" s="77"/>
      <c r="BH118" s="77"/>
      <c r="BI118" s="77"/>
      <c r="BJ118" s="77"/>
      <c r="BK118" s="77"/>
      <c r="BL118" s="77"/>
      <c r="BM118" s="77"/>
      <c r="BN118" s="77"/>
      <c r="BO118" s="93"/>
      <c r="BP118" s="93"/>
      <c r="BQ118" s="93"/>
      <c r="BR118" s="93"/>
      <c r="BS118" s="93"/>
      <c r="BT118" s="93"/>
      <c r="BU118" s="93"/>
      <c r="BV118" s="93"/>
      <c r="BW118" s="93"/>
      <c r="BX118" s="93"/>
      <c r="BY118" s="93"/>
      <c r="BZ118" s="93"/>
      <c r="CA118" s="93"/>
      <c r="CB118" s="93"/>
      <c r="CC118" s="93"/>
      <c r="CD118" s="55"/>
      <c r="CE118" s="55"/>
      <c r="CF118" s="55"/>
      <c r="CG118" s="55"/>
      <c r="CH118" s="55"/>
      <c r="CI118" s="55"/>
      <c r="CJ118" s="55"/>
      <c r="CK118" s="55"/>
      <c r="CL118" s="55"/>
      <c r="CM118" s="42"/>
      <c r="CN118" s="42"/>
      <c r="CO118" s="63"/>
      <c r="CP118" s="47"/>
      <c r="CQ118" s="47"/>
      <c r="CR118" s="47"/>
      <c r="CS118" s="47"/>
      <c r="CT118" s="14"/>
      <c r="CU118" s="14"/>
      <c r="CV118" s="14"/>
      <c r="CW118" s="14"/>
      <c r="CX118" s="14"/>
      <c r="CY118" s="14"/>
      <c r="CZ118" s="14"/>
      <c r="DA118" s="14"/>
      <c r="DB118" s="14"/>
      <c r="DC118" s="14"/>
      <c r="DD118" s="14"/>
      <c r="DE118" s="14"/>
      <c r="DF118" s="14"/>
      <c r="DG118" s="14"/>
      <c r="DH118" s="14"/>
      <c r="DI118" s="14"/>
      <c r="DJ118" s="14"/>
      <c r="DK118" s="14"/>
      <c r="DL118" s="14"/>
      <c r="DM118" s="14"/>
      <c r="DN118" s="14"/>
      <c r="DO118" s="14"/>
      <c r="DP118" s="14"/>
      <c r="DQ118" s="14"/>
      <c r="DR118" s="14"/>
      <c r="DS118" s="14"/>
      <c r="DT118" s="14"/>
      <c r="DU118" s="14"/>
      <c r="DV118" s="14"/>
      <c r="DW118" s="14"/>
      <c r="DX118" s="14"/>
      <c r="DY118" s="14"/>
      <c r="DZ118" s="23"/>
      <c r="EA118" s="23"/>
      <c r="EB118" s="23"/>
      <c r="EC118" s="23"/>
      <c r="ED118" s="23"/>
      <c r="EE118" s="23"/>
      <c r="EF118" s="23"/>
      <c r="EG118" s="23"/>
      <c r="EH118" s="23"/>
      <c r="EI118" s="23"/>
      <c r="EJ118" s="23"/>
      <c r="EK118" s="23"/>
      <c r="EL118" s="23"/>
      <c r="EM118" s="23"/>
      <c r="EN118" s="23"/>
      <c r="EO118" s="23"/>
      <c r="EP118" s="23"/>
      <c r="EQ118" s="23"/>
      <c r="ER118" s="23"/>
      <c r="ES118" s="23"/>
      <c r="ET118" s="23"/>
      <c r="EU118" s="23"/>
      <c r="EV118" s="23"/>
      <c r="EW118" s="23"/>
      <c r="EX118" s="23"/>
      <c r="EY118" s="23"/>
    </row>
    <row r="119" spans="1:155" s="24" customFormat="1" ht="20.100000000000001" customHeight="1">
      <c r="A119" s="135"/>
      <c r="B119" s="136"/>
      <c r="C119" s="136"/>
      <c r="D119" s="136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  <c r="Q119" s="77"/>
      <c r="R119" s="77"/>
      <c r="S119" s="77"/>
      <c r="T119" s="77"/>
      <c r="U119" s="77"/>
      <c r="V119" s="77"/>
      <c r="W119" s="77"/>
      <c r="X119" s="77"/>
      <c r="Y119" s="77"/>
      <c r="Z119" s="77"/>
      <c r="AA119" s="77"/>
      <c r="AB119" s="77"/>
      <c r="AC119" s="77"/>
      <c r="AD119" s="77"/>
      <c r="AE119" s="77"/>
      <c r="AF119" s="77"/>
      <c r="AG119" s="77"/>
      <c r="AH119" s="77"/>
      <c r="AI119" s="77"/>
      <c r="AJ119" s="77"/>
      <c r="AK119" s="77"/>
      <c r="AL119" s="55"/>
      <c r="AM119" s="55"/>
      <c r="AN119" s="59"/>
      <c r="AO119" s="59"/>
      <c r="AP119" s="88"/>
      <c r="AQ119" s="96"/>
      <c r="AR119" s="96"/>
      <c r="AS119" s="96"/>
      <c r="AT119" s="96"/>
      <c r="AU119" s="77"/>
      <c r="AV119" s="77"/>
      <c r="AW119" s="77"/>
      <c r="AX119" s="77"/>
      <c r="AY119" s="77"/>
      <c r="AZ119" s="77"/>
      <c r="BA119" s="77"/>
      <c r="BB119" s="77"/>
      <c r="BC119" s="77"/>
      <c r="BD119" s="77"/>
      <c r="BE119" s="77"/>
      <c r="BF119" s="77"/>
      <c r="BG119" s="77"/>
      <c r="BH119" s="77"/>
      <c r="BI119" s="77"/>
      <c r="BJ119" s="77"/>
      <c r="BK119" s="77"/>
      <c r="BL119" s="77"/>
      <c r="BM119" s="77"/>
      <c r="BN119" s="77"/>
      <c r="BO119" s="93"/>
      <c r="BP119" s="93"/>
      <c r="BQ119" s="93"/>
      <c r="BR119" s="93"/>
      <c r="BS119" s="93"/>
      <c r="BT119" s="93"/>
      <c r="BU119" s="93"/>
      <c r="BV119" s="93"/>
      <c r="BW119" s="93"/>
      <c r="BX119" s="93"/>
      <c r="BY119" s="93"/>
      <c r="BZ119" s="93"/>
      <c r="CA119" s="93"/>
      <c r="CB119" s="93"/>
      <c r="CC119" s="93"/>
      <c r="CD119" s="55"/>
      <c r="CE119" s="55"/>
      <c r="CF119" s="55"/>
      <c r="CG119" s="55"/>
      <c r="CH119" s="55"/>
      <c r="CI119" s="55"/>
      <c r="CJ119" s="55"/>
      <c r="CK119" s="55"/>
      <c r="CL119" s="55"/>
      <c r="CM119" s="42"/>
      <c r="CN119" s="42"/>
      <c r="CO119" s="63"/>
      <c r="CP119" s="47"/>
      <c r="CQ119" s="47"/>
      <c r="CR119" s="47"/>
      <c r="CS119" s="47"/>
      <c r="CT119" s="14"/>
      <c r="CU119" s="14"/>
      <c r="CV119" s="14"/>
      <c r="CW119" s="14"/>
      <c r="CX119" s="14"/>
      <c r="CY119" s="14"/>
      <c r="CZ119" s="14"/>
      <c r="DA119" s="14"/>
      <c r="DB119" s="14"/>
      <c r="DC119" s="14"/>
      <c r="DD119" s="14"/>
      <c r="DE119" s="14"/>
      <c r="DF119" s="14"/>
      <c r="DG119" s="14"/>
      <c r="DH119" s="14"/>
      <c r="DI119" s="14"/>
      <c r="DJ119" s="14"/>
      <c r="DK119" s="14"/>
      <c r="DL119" s="14"/>
      <c r="DM119" s="14"/>
      <c r="DN119" s="14"/>
      <c r="DO119" s="14"/>
      <c r="DP119" s="14"/>
      <c r="DQ119" s="14"/>
      <c r="DR119" s="14"/>
      <c r="DS119" s="14"/>
      <c r="DT119" s="14"/>
      <c r="DU119" s="14"/>
      <c r="DV119" s="14"/>
      <c r="DW119" s="14"/>
      <c r="DX119" s="14"/>
      <c r="DY119" s="14"/>
      <c r="DZ119" s="23"/>
      <c r="EA119" s="23"/>
      <c r="EB119" s="23"/>
      <c r="EC119" s="23"/>
      <c r="ED119" s="23"/>
      <c r="EE119" s="23"/>
      <c r="EF119" s="23"/>
      <c r="EG119" s="23"/>
      <c r="EH119" s="23"/>
      <c r="EI119" s="23"/>
      <c r="EJ119" s="23"/>
      <c r="EK119" s="23"/>
      <c r="EL119" s="23"/>
      <c r="EM119" s="23"/>
      <c r="EN119" s="23"/>
      <c r="EO119" s="23"/>
      <c r="EP119" s="23"/>
      <c r="EQ119" s="23"/>
      <c r="ER119" s="23"/>
      <c r="ES119" s="23"/>
      <c r="ET119" s="23"/>
      <c r="EU119" s="23"/>
      <c r="EV119" s="23"/>
      <c r="EW119" s="23"/>
      <c r="EX119" s="23"/>
      <c r="EY119" s="23"/>
    </row>
    <row r="120" spans="1:155" s="24" customFormat="1" ht="20.100000000000001" customHeight="1">
      <c r="A120" s="137"/>
      <c r="B120" s="138"/>
      <c r="C120" s="138"/>
      <c r="D120" s="138"/>
      <c r="E120" s="75"/>
      <c r="F120" s="75"/>
      <c r="G120" s="75"/>
      <c r="H120" s="75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7"/>
      <c r="AG120" s="77"/>
      <c r="AH120" s="77"/>
      <c r="AI120" s="77"/>
      <c r="AJ120" s="77"/>
      <c r="AK120" s="77"/>
      <c r="AL120" s="111"/>
      <c r="AM120" s="55"/>
      <c r="AN120" s="59"/>
      <c r="AO120" s="59"/>
      <c r="AP120" s="85"/>
      <c r="AQ120" s="86"/>
      <c r="AR120" s="86"/>
      <c r="AS120" s="86"/>
      <c r="AT120" s="86"/>
      <c r="AU120" s="86"/>
      <c r="AV120" s="86"/>
      <c r="AW120" s="86"/>
      <c r="AX120" s="86"/>
      <c r="AY120" s="86"/>
      <c r="AZ120" s="86"/>
      <c r="BA120" s="86"/>
      <c r="BB120" s="86"/>
      <c r="BC120" s="86"/>
      <c r="BD120" s="86"/>
      <c r="BE120" s="86"/>
      <c r="BF120" s="86"/>
      <c r="BG120" s="86"/>
      <c r="BH120" s="86"/>
      <c r="BI120" s="86"/>
      <c r="BJ120" s="86"/>
      <c r="BK120" s="86"/>
      <c r="BL120" s="86"/>
      <c r="BM120" s="86"/>
      <c r="BN120" s="86"/>
      <c r="BO120" s="93"/>
      <c r="BP120" s="93"/>
      <c r="BQ120" s="93"/>
      <c r="BR120" s="93"/>
      <c r="BS120" s="93"/>
      <c r="BT120" s="93"/>
      <c r="BU120" s="93"/>
      <c r="BV120" s="93"/>
      <c r="BW120" s="93"/>
      <c r="BX120" s="93"/>
      <c r="BY120" s="93"/>
      <c r="BZ120" s="93"/>
      <c r="CA120" s="93"/>
      <c r="CB120" s="93"/>
      <c r="CC120" s="93"/>
      <c r="CD120" s="55"/>
      <c r="CE120" s="55"/>
      <c r="CF120" s="55"/>
      <c r="CG120" s="55"/>
      <c r="CH120" s="55"/>
      <c r="CI120" s="55"/>
      <c r="CJ120" s="55"/>
      <c r="CK120" s="55"/>
      <c r="CL120" s="55"/>
      <c r="CM120" s="55"/>
      <c r="CN120" s="55"/>
      <c r="CO120" s="47"/>
      <c r="CP120" s="47"/>
      <c r="CQ120" s="47"/>
      <c r="CR120" s="47"/>
      <c r="CS120" s="47"/>
      <c r="CT120" s="14"/>
      <c r="CU120" s="14"/>
      <c r="CV120" s="14"/>
      <c r="CW120" s="14"/>
      <c r="CX120" s="14"/>
      <c r="CY120" s="14"/>
      <c r="CZ120" s="14"/>
      <c r="DA120" s="14"/>
      <c r="DB120" s="14"/>
      <c r="DC120" s="14"/>
      <c r="DD120" s="14"/>
      <c r="DE120" s="14"/>
      <c r="DF120" s="14"/>
      <c r="DG120" s="14"/>
      <c r="DH120" s="14"/>
      <c r="DI120" s="14"/>
      <c r="DJ120" s="14"/>
      <c r="DK120" s="14"/>
      <c r="DL120" s="14"/>
      <c r="DM120" s="14"/>
      <c r="DN120" s="14"/>
      <c r="DO120" s="14"/>
      <c r="DP120" s="14"/>
      <c r="DQ120" s="14"/>
      <c r="DR120" s="14"/>
      <c r="DS120" s="14"/>
      <c r="DT120" s="14"/>
      <c r="DU120" s="14"/>
      <c r="DV120" s="14"/>
      <c r="DW120" s="14"/>
      <c r="DX120" s="14"/>
      <c r="DY120" s="14"/>
      <c r="DZ120" s="23"/>
      <c r="EA120" s="23"/>
      <c r="EB120" s="23"/>
      <c r="EC120" s="23"/>
      <c r="ED120" s="23"/>
      <c r="EE120" s="23"/>
      <c r="EF120" s="23"/>
      <c r="EG120" s="23"/>
      <c r="EH120" s="23"/>
      <c r="EI120" s="23"/>
      <c r="EJ120" s="23"/>
      <c r="EK120" s="23"/>
      <c r="EL120" s="23"/>
      <c r="EM120" s="23"/>
      <c r="EN120" s="23"/>
      <c r="EO120" s="23"/>
      <c r="EP120" s="23"/>
      <c r="EQ120" s="23"/>
      <c r="ER120" s="23"/>
      <c r="ES120" s="23"/>
      <c r="ET120" s="23"/>
      <c r="EU120" s="23"/>
      <c r="EV120" s="23"/>
      <c r="EW120" s="23"/>
      <c r="EX120" s="23"/>
      <c r="EY120" s="23"/>
    </row>
    <row r="121" spans="1:155" s="49" customFormat="1" ht="20.100000000000001" customHeight="1">
      <c r="A121" s="70"/>
      <c r="B121" s="38"/>
      <c r="C121" s="38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74"/>
      <c r="AQ121" s="16"/>
      <c r="AR121" s="16"/>
      <c r="AS121" s="16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  <c r="BF121" s="16"/>
      <c r="BG121" s="16"/>
      <c r="BH121" s="16"/>
      <c r="BI121" s="16"/>
      <c r="BJ121" s="16"/>
      <c r="BK121" s="16"/>
      <c r="BL121" s="16"/>
      <c r="BM121" s="16"/>
      <c r="BN121" s="16"/>
      <c r="BO121" s="16"/>
      <c r="BP121" s="16"/>
      <c r="BQ121" s="16"/>
      <c r="BR121" s="16"/>
      <c r="BS121" s="16"/>
      <c r="BT121" s="16"/>
      <c r="BU121" s="16"/>
      <c r="BV121" s="16"/>
      <c r="BW121" s="16"/>
      <c r="BX121" s="16"/>
      <c r="BY121" s="16"/>
      <c r="BZ121" s="16"/>
      <c r="CA121" s="16"/>
      <c r="CB121" s="16"/>
      <c r="CC121" s="16"/>
      <c r="CD121" s="16"/>
      <c r="CE121" s="16"/>
      <c r="CF121" s="16"/>
      <c r="CG121" s="16"/>
      <c r="CH121" s="16"/>
      <c r="CI121" s="16"/>
      <c r="CJ121" s="16"/>
      <c r="CK121" s="16"/>
      <c r="CL121" s="16"/>
      <c r="CM121" s="16"/>
      <c r="CN121" s="16"/>
      <c r="CO121" s="25"/>
      <c r="CP121" s="25"/>
      <c r="CQ121" s="25"/>
      <c r="CR121" s="25"/>
      <c r="CS121" s="25"/>
      <c r="CT121" s="25"/>
      <c r="CU121" s="25"/>
      <c r="CV121" s="25"/>
      <c r="CW121" s="25"/>
      <c r="CX121" s="25"/>
      <c r="CY121" s="25"/>
      <c r="CZ121" s="25"/>
      <c r="DA121" s="25"/>
      <c r="DB121" s="25"/>
      <c r="DC121" s="25"/>
      <c r="DD121" s="25"/>
      <c r="DE121" s="25"/>
      <c r="DF121" s="25"/>
      <c r="DG121" s="25"/>
      <c r="DH121" s="25"/>
      <c r="DI121" s="25"/>
      <c r="DJ121" s="25"/>
      <c r="DK121" s="47"/>
      <c r="DL121" s="47"/>
      <c r="DM121" s="47"/>
      <c r="DN121" s="47"/>
      <c r="DO121" s="47"/>
      <c r="DP121" s="47"/>
      <c r="DQ121" s="47"/>
      <c r="DR121" s="47"/>
      <c r="DS121" s="47"/>
      <c r="DT121" s="47"/>
      <c r="DU121" s="47"/>
      <c r="DV121" s="47"/>
      <c r="DW121" s="47"/>
      <c r="DX121" s="47"/>
      <c r="DY121" s="47"/>
      <c r="DZ121" s="48"/>
      <c r="EA121" s="48"/>
      <c r="EB121" s="48"/>
      <c r="EC121" s="48"/>
      <c r="ED121" s="48"/>
      <c r="EE121" s="48"/>
      <c r="EF121" s="48"/>
      <c r="EG121" s="48"/>
      <c r="EH121" s="48"/>
      <c r="EI121" s="48"/>
      <c r="EJ121" s="48"/>
      <c r="EK121" s="48"/>
      <c r="EL121" s="48"/>
      <c r="EM121" s="48"/>
      <c r="EN121" s="48"/>
      <c r="EO121" s="48"/>
      <c r="EP121" s="48"/>
      <c r="EQ121" s="48"/>
      <c r="ER121" s="48"/>
      <c r="ES121" s="48"/>
      <c r="ET121" s="48"/>
      <c r="EU121" s="48"/>
      <c r="EV121" s="48"/>
      <c r="EW121" s="48"/>
      <c r="EX121" s="48"/>
      <c r="EY121" s="48"/>
    </row>
    <row r="122" spans="1:155" s="24" customFormat="1">
      <c r="A122" s="21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  <c r="BM122" s="26"/>
      <c r="BN122" s="26"/>
      <c r="BO122" s="26"/>
      <c r="BP122" s="26"/>
      <c r="BQ122" s="26"/>
      <c r="BR122" s="26"/>
      <c r="BS122" s="36"/>
      <c r="BT122" s="26"/>
      <c r="BU122" s="26"/>
      <c r="BV122" s="26"/>
      <c r="BW122" s="26"/>
      <c r="BX122" s="26"/>
      <c r="BY122" s="26"/>
      <c r="BZ122" s="26"/>
      <c r="CA122" s="26"/>
      <c r="CB122" s="26"/>
      <c r="CC122" s="26"/>
      <c r="CD122" s="26"/>
      <c r="CE122" s="26"/>
      <c r="CF122" s="26"/>
      <c r="CG122" s="26"/>
      <c r="CH122" s="26"/>
      <c r="CI122" s="26"/>
      <c r="CJ122" s="26"/>
      <c r="CK122" s="26"/>
      <c r="CL122" s="26"/>
      <c r="CM122" s="26"/>
      <c r="CN122" s="26"/>
      <c r="CO122" s="36"/>
      <c r="CP122" s="26"/>
      <c r="CQ122" s="26"/>
      <c r="CR122" s="26"/>
      <c r="CS122" s="26"/>
      <c r="CT122" s="26"/>
      <c r="CU122" s="26"/>
      <c r="CV122" s="26"/>
      <c r="CW122" s="26"/>
      <c r="CX122" s="26"/>
      <c r="CY122" s="26"/>
      <c r="CZ122" s="26"/>
      <c r="DA122" s="26"/>
      <c r="DB122" s="26"/>
      <c r="DC122" s="26"/>
      <c r="DD122" s="26"/>
      <c r="DE122" s="26"/>
      <c r="DF122" s="26"/>
      <c r="DG122" s="26"/>
      <c r="DH122" s="26"/>
      <c r="DI122" s="26"/>
      <c r="DJ122" s="26"/>
    </row>
    <row r="123" spans="1:155" s="24" customFormat="1" ht="34.5" customHeight="1">
      <c r="A123" s="126"/>
      <c r="B123" s="127"/>
      <c r="C123" s="127"/>
      <c r="D123" s="127"/>
      <c r="E123" s="127"/>
      <c r="F123" s="127"/>
      <c r="G123" s="127"/>
      <c r="H123" s="127"/>
      <c r="I123" s="127"/>
      <c r="J123" s="127"/>
      <c r="K123" s="127"/>
      <c r="L123" s="127"/>
      <c r="M123" s="127"/>
      <c r="N123" s="127"/>
      <c r="O123" s="127"/>
      <c r="P123" s="127"/>
      <c r="Q123" s="127"/>
      <c r="R123" s="127"/>
      <c r="S123" s="127"/>
      <c r="T123" s="127"/>
      <c r="U123" s="127"/>
      <c r="V123" s="127"/>
      <c r="W123" s="127"/>
      <c r="X123" s="127"/>
      <c r="Y123" s="127"/>
      <c r="Z123" s="127"/>
      <c r="AA123" s="127"/>
      <c r="AB123" s="127"/>
      <c r="AC123" s="127"/>
      <c r="AD123" s="127"/>
      <c r="AE123" s="127"/>
      <c r="AF123" s="127"/>
      <c r="AG123" s="127"/>
      <c r="AH123" s="127"/>
      <c r="AI123" s="127"/>
      <c r="AJ123" s="127"/>
      <c r="AK123" s="127"/>
      <c r="AL123" s="127"/>
      <c r="AM123" s="127"/>
      <c r="AN123" s="127"/>
      <c r="AO123" s="127"/>
      <c r="AP123" s="127"/>
      <c r="AQ123" s="127"/>
      <c r="AR123" s="127"/>
      <c r="AS123" s="127"/>
      <c r="AT123" s="127"/>
      <c r="AU123" s="127"/>
      <c r="AV123" s="127"/>
      <c r="AW123" s="127"/>
      <c r="AX123" s="127"/>
      <c r="AY123" s="127"/>
      <c r="AZ123" s="127"/>
      <c r="BA123" s="127"/>
      <c r="BB123" s="127"/>
      <c r="BC123" s="127"/>
      <c r="BD123" s="127"/>
      <c r="BE123" s="127"/>
      <c r="BF123" s="127"/>
      <c r="BG123" s="127"/>
      <c r="BH123" s="127"/>
      <c r="BI123" s="127"/>
      <c r="BJ123" s="127"/>
      <c r="BK123" s="127"/>
      <c r="BL123" s="127"/>
      <c r="BM123" s="127"/>
      <c r="BN123" s="127"/>
      <c r="BO123" s="127"/>
      <c r="BP123" s="127"/>
      <c r="BQ123" s="127"/>
      <c r="BR123" s="127"/>
      <c r="BS123" s="127"/>
      <c r="BT123" s="127"/>
      <c r="BU123" s="127"/>
      <c r="BV123" s="127"/>
      <c r="BW123" s="127"/>
      <c r="BX123" s="127"/>
      <c r="BY123" s="127"/>
      <c r="BZ123" s="127"/>
      <c r="CA123" s="127"/>
      <c r="CB123" s="127"/>
      <c r="CC123" s="127"/>
      <c r="CD123" s="30"/>
      <c r="CE123" s="30"/>
      <c r="CF123" s="30"/>
      <c r="CG123" s="30"/>
      <c r="CH123" s="30"/>
      <c r="CI123" s="30"/>
      <c r="CJ123" s="30"/>
      <c r="CK123" s="30"/>
      <c r="CL123" s="30"/>
      <c r="CM123" s="30"/>
      <c r="CN123" s="30"/>
      <c r="CO123" s="39"/>
      <c r="CP123" s="26"/>
      <c r="CQ123" s="26"/>
      <c r="CR123" s="26"/>
      <c r="CS123" s="26"/>
      <c r="CT123" s="26"/>
      <c r="CU123" s="26"/>
      <c r="CV123" s="26"/>
      <c r="CW123" s="26"/>
      <c r="CX123" s="26"/>
      <c r="CY123" s="26"/>
      <c r="CZ123" s="26"/>
      <c r="DA123" s="26"/>
      <c r="DB123" s="26"/>
      <c r="DC123" s="26"/>
      <c r="DD123" s="26"/>
      <c r="DE123" s="26"/>
      <c r="DF123" s="26"/>
      <c r="DG123" s="26"/>
      <c r="DH123" s="26"/>
      <c r="DI123" s="26"/>
      <c r="DJ123" s="26"/>
    </row>
    <row r="124" spans="1:155" s="24" customFormat="1">
      <c r="A124" s="21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  <c r="BM124" s="26"/>
      <c r="BN124" s="26"/>
      <c r="BO124" s="26"/>
      <c r="BP124" s="26"/>
      <c r="BQ124" s="26"/>
      <c r="BR124" s="26"/>
      <c r="BS124" s="36"/>
      <c r="BT124" s="26"/>
      <c r="BU124" s="26"/>
      <c r="BV124" s="26"/>
      <c r="BW124" s="26"/>
      <c r="BX124" s="26"/>
      <c r="BY124" s="26"/>
      <c r="BZ124" s="26"/>
      <c r="CA124" s="26"/>
      <c r="CB124" s="26"/>
      <c r="CC124" s="26"/>
      <c r="CD124" s="26"/>
      <c r="CE124" s="26"/>
      <c r="CF124" s="26"/>
      <c r="CG124" s="26"/>
      <c r="CH124" s="26"/>
      <c r="CI124" s="26"/>
      <c r="CJ124" s="26"/>
      <c r="CK124" s="26"/>
      <c r="CL124" s="26"/>
      <c r="CM124" s="26"/>
      <c r="CN124" s="26"/>
      <c r="CO124" s="36"/>
      <c r="CP124" s="26"/>
      <c r="CQ124" s="26"/>
      <c r="CR124" s="26"/>
      <c r="CS124" s="26"/>
      <c r="CT124" s="26"/>
      <c r="CU124" s="26"/>
      <c r="CV124" s="26"/>
      <c r="CW124" s="26"/>
      <c r="CX124" s="26"/>
      <c r="CY124" s="26"/>
      <c r="CZ124" s="26"/>
      <c r="DA124" s="26"/>
      <c r="DB124" s="26"/>
      <c r="DC124" s="26"/>
      <c r="DD124" s="26"/>
      <c r="DE124" s="26"/>
      <c r="DF124" s="26"/>
      <c r="DG124" s="26"/>
      <c r="DH124" s="26"/>
      <c r="DI124" s="26"/>
      <c r="DJ124" s="26"/>
    </row>
    <row r="125" spans="1:155" s="24" customFormat="1">
      <c r="A125" s="21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  <c r="BN125" s="26"/>
      <c r="BO125" s="26"/>
      <c r="BP125" s="26"/>
      <c r="BQ125" s="26"/>
      <c r="BR125" s="26"/>
      <c r="BS125" s="36"/>
      <c r="BT125" s="26"/>
      <c r="BU125" s="26"/>
      <c r="BV125" s="26"/>
      <c r="BW125" s="26"/>
      <c r="BX125" s="26"/>
      <c r="BY125" s="26"/>
      <c r="BZ125" s="26"/>
      <c r="CA125" s="26"/>
      <c r="CB125" s="26"/>
      <c r="CC125" s="26"/>
      <c r="CD125" s="26"/>
      <c r="CE125" s="26"/>
      <c r="CF125" s="26"/>
      <c r="CG125" s="26"/>
      <c r="CH125" s="26"/>
      <c r="CI125" s="26"/>
      <c r="CJ125" s="26"/>
      <c r="CK125" s="26"/>
      <c r="CL125" s="26"/>
      <c r="CM125" s="26"/>
      <c r="CN125" s="26"/>
      <c r="CO125" s="36"/>
      <c r="CP125" s="26"/>
      <c r="CQ125" s="26"/>
      <c r="CR125" s="26"/>
      <c r="CS125" s="26"/>
      <c r="CT125" s="26"/>
      <c r="CU125" s="26"/>
      <c r="CV125" s="26"/>
      <c r="CW125" s="26"/>
      <c r="CX125" s="26"/>
      <c r="CY125" s="26"/>
      <c r="CZ125" s="26"/>
      <c r="DA125" s="26"/>
      <c r="DB125" s="26"/>
      <c r="DC125" s="26"/>
      <c r="DD125" s="26"/>
      <c r="DE125" s="26"/>
      <c r="DF125" s="26"/>
      <c r="DG125" s="26"/>
      <c r="DH125" s="26"/>
      <c r="DI125" s="26"/>
      <c r="DJ125" s="26"/>
    </row>
    <row r="126" spans="1:155" s="24" customFormat="1">
      <c r="A126" s="21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  <c r="BM126" s="26"/>
      <c r="BN126" s="26"/>
      <c r="BO126" s="26"/>
      <c r="BP126" s="26"/>
      <c r="BQ126" s="26"/>
      <c r="BR126" s="26"/>
      <c r="BS126" s="36"/>
      <c r="BT126" s="26"/>
      <c r="BU126" s="26"/>
      <c r="BV126" s="26"/>
      <c r="BW126" s="26"/>
      <c r="BX126" s="26"/>
      <c r="BY126" s="26"/>
      <c r="BZ126" s="26"/>
      <c r="CA126" s="26"/>
      <c r="CB126" s="26"/>
      <c r="CC126" s="26"/>
      <c r="CD126" s="26"/>
      <c r="CE126" s="26"/>
      <c r="CF126" s="26"/>
      <c r="CG126" s="26"/>
      <c r="CH126" s="26"/>
      <c r="CI126" s="26"/>
      <c r="CJ126" s="26"/>
      <c r="CK126" s="26"/>
      <c r="CL126" s="26"/>
      <c r="CM126" s="26"/>
      <c r="CN126" s="26"/>
      <c r="CO126" s="36"/>
      <c r="CP126" s="26"/>
      <c r="CQ126" s="26"/>
      <c r="CR126" s="26"/>
      <c r="CS126" s="26"/>
      <c r="CT126" s="26"/>
      <c r="CU126" s="26"/>
      <c r="CV126" s="26"/>
      <c r="CW126" s="26"/>
      <c r="CX126" s="26"/>
      <c r="CY126" s="26"/>
      <c r="CZ126" s="26"/>
      <c r="DA126" s="26"/>
      <c r="DB126" s="26"/>
      <c r="DC126" s="26"/>
      <c r="DD126" s="26"/>
      <c r="DE126" s="26"/>
      <c r="DF126" s="26"/>
      <c r="DG126" s="26"/>
      <c r="DH126" s="26"/>
      <c r="DI126" s="26"/>
      <c r="DJ126" s="26"/>
    </row>
    <row r="127" spans="1:155" s="24" customFormat="1">
      <c r="A127" s="21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  <c r="BM127" s="26"/>
      <c r="BN127" s="26"/>
      <c r="BO127" s="26"/>
      <c r="BP127" s="26"/>
      <c r="BQ127" s="26"/>
      <c r="BR127" s="26"/>
      <c r="BS127" s="36"/>
      <c r="BT127" s="26"/>
      <c r="BU127" s="26"/>
      <c r="BV127" s="26"/>
      <c r="BW127" s="26"/>
      <c r="BX127" s="26"/>
      <c r="BY127" s="26"/>
      <c r="BZ127" s="26"/>
      <c r="CA127" s="26"/>
      <c r="CB127" s="26"/>
      <c r="CC127" s="26"/>
      <c r="CD127" s="26"/>
      <c r="CE127" s="26"/>
      <c r="CF127" s="26"/>
      <c r="CG127" s="26"/>
      <c r="CH127" s="26"/>
      <c r="CI127" s="26"/>
      <c r="CJ127" s="26"/>
      <c r="CK127" s="26"/>
      <c r="CL127" s="26"/>
      <c r="CM127" s="26"/>
      <c r="CN127" s="26"/>
      <c r="CO127" s="36"/>
      <c r="CP127" s="26"/>
      <c r="CQ127" s="26"/>
      <c r="CR127" s="26"/>
      <c r="CS127" s="26"/>
      <c r="CT127" s="26"/>
      <c r="CU127" s="26"/>
      <c r="CV127" s="26"/>
      <c r="CW127" s="26"/>
      <c r="CX127" s="26"/>
      <c r="CY127" s="26"/>
      <c r="CZ127" s="26"/>
      <c r="DA127" s="26"/>
      <c r="DB127" s="26"/>
      <c r="DC127" s="26"/>
      <c r="DD127" s="26"/>
      <c r="DE127" s="26"/>
      <c r="DF127" s="26"/>
      <c r="DG127" s="26"/>
      <c r="DH127" s="26"/>
      <c r="DI127" s="26"/>
      <c r="DJ127" s="26"/>
    </row>
    <row r="128" spans="1:155" s="24" customFormat="1">
      <c r="A128" s="21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  <c r="BM128" s="26"/>
      <c r="BN128" s="26"/>
      <c r="BO128" s="26"/>
      <c r="BP128" s="26"/>
      <c r="BQ128" s="26"/>
      <c r="BR128" s="26"/>
      <c r="BS128" s="36"/>
      <c r="BT128" s="26"/>
      <c r="BU128" s="26"/>
      <c r="BV128" s="26"/>
      <c r="BW128" s="26"/>
      <c r="BX128" s="26"/>
      <c r="BY128" s="26"/>
      <c r="BZ128" s="26"/>
      <c r="CA128" s="26"/>
      <c r="CB128" s="26"/>
      <c r="CC128" s="26"/>
      <c r="CD128" s="26"/>
      <c r="CE128" s="26"/>
      <c r="CF128" s="26"/>
      <c r="CG128" s="26"/>
      <c r="CH128" s="26"/>
      <c r="CI128" s="26"/>
      <c r="CJ128" s="26"/>
      <c r="CK128" s="26"/>
      <c r="CL128" s="26"/>
      <c r="CM128" s="26"/>
      <c r="CN128" s="26"/>
      <c r="CO128" s="36"/>
      <c r="CP128" s="26"/>
      <c r="CQ128" s="26"/>
      <c r="CR128" s="26"/>
      <c r="CS128" s="26"/>
      <c r="CT128" s="26"/>
      <c r="CU128" s="26"/>
      <c r="CV128" s="26"/>
      <c r="CW128" s="26"/>
      <c r="CX128" s="26"/>
      <c r="CY128" s="26"/>
      <c r="CZ128" s="26"/>
      <c r="DA128" s="26"/>
      <c r="DB128" s="26"/>
      <c r="DC128" s="26"/>
      <c r="DD128" s="26"/>
      <c r="DE128" s="26"/>
      <c r="DF128" s="26"/>
      <c r="DG128" s="26"/>
      <c r="DH128" s="26"/>
      <c r="DI128" s="26"/>
      <c r="DJ128" s="26"/>
    </row>
    <row r="129" spans="1:114" s="24" customFormat="1">
      <c r="A129" s="21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  <c r="BM129" s="26"/>
      <c r="BN129" s="26"/>
      <c r="BO129" s="26"/>
      <c r="BP129" s="26"/>
      <c r="BQ129" s="26"/>
      <c r="BR129" s="26"/>
      <c r="BS129" s="36"/>
      <c r="BT129" s="26"/>
      <c r="BU129" s="26"/>
      <c r="BV129" s="26"/>
      <c r="BW129" s="26"/>
      <c r="BX129" s="26"/>
      <c r="BY129" s="26"/>
      <c r="BZ129" s="26"/>
      <c r="CA129" s="26"/>
      <c r="CB129" s="26"/>
      <c r="CC129" s="26"/>
      <c r="CD129" s="26"/>
      <c r="CE129" s="26"/>
      <c r="CF129" s="26"/>
      <c r="CG129" s="26"/>
      <c r="CH129" s="26"/>
      <c r="CI129" s="26"/>
      <c r="CJ129" s="26"/>
      <c r="CK129" s="26"/>
      <c r="CL129" s="26"/>
      <c r="CM129" s="26"/>
      <c r="CN129" s="26"/>
      <c r="CO129" s="36"/>
      <c r="CP129" s="26"/>
      <c r="CQ129" s="26"/>
      <c r="CR129" s="26"/>
      <c r="CS129" s="26"/>
      <c r="CT129" s="26"/>
      <c r="CU129" s="26"/>
      <c r="CV129" s="26"/>
      <c r="CW129" s="26"/>
      <c r="CX129" s="26"/>
      <c r="CY129" s="26"/>
      <c r="CZ129" s="26"/>
      <c r="DA129" s="26"/>
      <c r="DB129" s="26"/>
      <c r="DC129" s="26"/>
      <c r="DD129" s="26"/>
      <c r="DE129" s="26"/>
      <c r="DF129" s="26"/>
      <c r="DG129" s="26"/>
      <c r="DH129" s="26"/>
      <c r="DI129" s="26"/>
      <c r="DJ129" s="26"/>
    </row>
    <row r="130" spans="1:114" s="24" customFormat="1">
      <c r="A130" s="21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  <c r="BM130" s="26"/>
      <c r="BN130" s="26"/>
      <c r="BO130" s="26"/>
      <c r="BP130" s="26"/>
      <c r="BQ130" s="26"/>
      <c r="BR130" s="26"/>
      <c r="BS130" s="36"/>
      <c r="BT130" s="26"/>
      <c r="BU130" s="26"/>
      <c r="BV130" s="26"/>
      <c r="BW130" s="26"/>
      <c r="BX130" s="26"/>
      <c r="BY130" s="26"/>
      <c r="BZ130" s="26"/>
      <c r="CA130" s="26"/>
      <c r="CB130" s="26"/>
      <c r="CC130" s="26"/>
      <c r="CD130" s="26"/>
      <c r="CE130" s="26"/>
      <c r="CF130" s="26"/>
      <c r="CG130" s="26"/>
      <c r="CH130" s="26"/>
      <c r="CI130" s="26"/>
      <c r="CJ130" s="26"/>
      <c r="CK130" s="26"/>
      <c r="CL130" s="26"/>
      <c r="CM130" s="26"/>
      <c r="CN130" s="26"/>
      <c r="CO130" s="36"/>
      <c r="CP130" s="26"/>
      <c r="CQ130" s="26"/>
      <c r="CR130" s="26"/>
      <c r="CS130" s="26"/>
      <c r="CT130" s="26"/>
      <c r="CU130" s="26"/>
      <c r="CV130" s="26"/>
      <c r="CW130" s="26"/>
      <c r="CX130" s="26"/>
      <c r="CY130" s="26"/>
      <c r="CZ130" s="26"/>
      <c r="DA130" s="26"/>
      <c r="DB130" s="26"/>
      <c r="DC130" s="26"/>
      <c r="DD130" s="26"/>
      <c r="DE130" s="26"/>
      <c r="DF130" s="26"/>
      <c r="DG130" s="26"/>
      <c r="DH130" s="26"/>
      <c r="DI130" s="26"/>
      <c r="DJ130" s="26"/>
    </row>
    <row r="131" spans="1:114" s="24" customFormat="1">
      <c r="A131" s="21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  <c r="BM131" s="26"/>
      <c r="BN131" s="26"/>
      <c r="BO131" s="26"/>
      <c r="BP131" s="26"/>
      <c r="BQ131" s="26"/>
      <c r="BR131" s="26"/>
      <c r="BS131" s="36"/>
      <c r="BT131" s="26"/>
      <c r="BU131" s="26"/>
      <c r="BV131" s="26"/>
      <c r="BW131" s="26"/>
      <c r="BX131" s="26"/>
      <c r="BY131" s="26"/>
      <c r="BZ131" s="26"/>
      <c r="CA131" s="26"/>
      <c r="CB131" s="26"/>
      <c r="CC131" s="26"/>
      <c r="CD131" s="26"/>
      <c r="CE131" s="26"/>
      <c r="CF131" s="26"/>
      <c r="CG131" s="26"/>
      <c r="CH131" s="26"/>
      <c r="CI131" s="26"/>
      <c r="CJ131" s="26"/>
      <c r="CK131" s="26"/>
      <c r="CL131" s="26"/>
      <c r="CM131" s="26"/>
      <c r="CN131" s="26"/>
      <c r="CO131" s="36"/>
      <c r="CP131" s="26"/>
      <c r="CQ131" s="26"/>
      <c r="CR131" s="26"/>
      <c r="CS131" s="26"/>
      <c r="CT131" s="26"/>
      <c r="CU131" s="26"/>
      <c r="CV131" s="26"/>
      <c r="CW131" s="26"/>
      <c r="CX131" s="26"/>
      <c r="CY131" s="26"/>
      <c r="CZ131" s="26"/>
      <c r="DA131" s="26"/>
      <c r="DB131" s="26"/>
      <c r="DC131" s="26"/>
      <c r="DD131" s="26"/>
      <c r="DE131" s="26"/>
      <c r="DF131" s="26"/>
      <c r="DG131" s="26"/>
      <c r="DH131" s="26"/>
      <c r="DI131" s="26"/>
      <c r="DJ131" s="26"/>
    </row>
    <row r="132" spans="1:114" s="24" customFormat="1">
      <c r="A132" s="21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  <c r="BM132" s="26"/>
      <c r="BN132" s="26"/>
      <c r="BO132" s="26"/>
      <c r="BP132" s="26"/>
      <c r="BQ132" s="26"/>
      <c r="BR132" s="26"/>
      <c r="BS132" s="36"/>
      <c r="BT132" s="26"/>
      <c r="BU132" s="26"/>
      <c r="BV132" s="26"/>
      <c r="BW132" s="26"/>
      <c r="BX132" s="26"/>
      <c r="BY132" s="26"/>
      <c r="BZ132" s="26"/>
      <c r="CA132" s="26"/>
      <c r="CB132" s="26"/>
      <c r="CC132" s="26"/>
      <c r="CD132" s="26"/>
      <c r="CE132" s="26"/>
      <c r="CF132" s="26"/>
      <c r="CG132" s="26"/>
      <c r="CH132" s="26"/>
      <c r="CI132" s="26"/>
      <c r="CJ132" s="26"/>
      <c r="CK132" s="26"/>
      <c r="CL132" s="26"/>
      <c r="CM132" s="26"/>
      <c r="CN132" s="26"/>
      <c r="CO132" s="36"/>
      <c r="CP132" s="26"/>
      <c r="CQ132" s="26"/>
      <c r="CR132" s="26"/>
      <c r="CS132" s="26"/>
      <c r="CT132" s="26"/>
      <c r="CU132" s="26"/>
      <c r="CV132" s="26"/>
      <c r="CW132" s="26"/>
      <c r="CX132" s="26"/>
      <c r="CY132" s="26"/>
      <c r="CZ132" s="26"/>
      <c r="DA132" s="26"/>
      <c r="DB132" s="26"/>
      <c r="DC132" s="26"/>
      <c r="DD132" s="26"/>
      <c r="DE132" s="26"/>
      <c r="DF132" s="26"/>
      <c r="DG132" s="26"/>
      <c r="DH132" s="26"/>
      <c r="DI132" s="26"/>
      <c r="DJ132" s="26"/>
    </row>
    <row r="133" spans="1:114" s="24" customFormat="1">
      <c r="A133" s="21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  <c r="BH133" s="26"/>
      <c r="BI133" s="26"/>
      <c r="BJ133" s="26"/>
      <c r="BK133" s="26"/>
      <c r="BL133" s="26"/>
      <c r="BM133" s="26"/>
      <c r="BN133" s="26"/>
      <c r="BO133" s="26"/>
      <c r="BP133" s="26"/>
      <c r="BQ133" s="26"/>
      <c r="BR133" s="26"/>
      <c r="BS133" s="36"/>
      <c r="BT133" s="26"/>
      <c r="BU133" s="26"/>
      <c r="BV133" s="26"/>
      <c r="BW133" s="26"/>
      <c r="BX133" s="26"/>
      <c r="BY133" s="26"/>
      <c r="BZ133" s="26"/>
      <c r="CA133" s="26"/>
      <c r="CB133" s="26"/>
      <c r="CC133" s="26"/>
      <c r="CD133" s="26"/>
      <c r="CE133" s="26"/>
      <c r="CF133" s="26"/>
      <c r="CG133" s="26"/>
      <c r="CH133" s="26"/>
      <c r="CI133" s="26"/>
      <c r="CJ133" s="26"/>
      <c r="CK133" s="26"/>
      <c r="CL133" s="26"/>
      <c r="CM133" s="26"/>
      <c r="CN133" s="26"/>
      <c r="CO133" s="36"/>
      <c r="CP133" s="26"/>
      <c r="CQ133" s="26"/>
      <c r="CR133" s="26"/>
      <c r="CS133" s="26"/>
      <c r="CT133" s="26"/>
      <c r="CU133" s="26"/>
      <c r="CV133" s="26"/>
      <c r="CW133" s="26"/>
      <c r="CX133" s="26"/>
      <c r="CY133" s="26"/>
      <c r="CZ133" s="26"/>
      <c r="DA133" s="26"/>
      <c r="DB133" s="26"/>
      <c r="DC133" s="26"/>
      <c r="DD133" s="26"/>
      <c r="DE133" s="26"/>
      <c r="DF133" s="26"/>
      <c r="DG133" s="26"/>
      <c r="DH133" s="26"/>
      <c r="DI133" s="26"/>
      <c r="DJ133" s="26"/>
    </row>
    <row r="134" spans="1:114" s="24" customFormat="1">
      <c r="A134" s="21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  <c r="BM134" s="26"/>
      <c r="BN134" s="26"/>
      <c r="BO134" s="26"/>
      <c r="BP134" s="26"/>
      <c r="BQ134" s="26"/>
      <c r="BR134" s="26"/>
      <c r="BS134" s="36"/>
      <c r="BT134" s="26"/>
      <c r="BU134" s="26"/>
      <c r="BV134" s="26"/>
      <c r="BW134" s="26"/>
      <c r="BX134" s="26"/>
      <c r="BY134" s="26"/>
      <c r="BZ134" s="26"/>
      <c r="CA134" s="26"/>
      <c r="CB134" s="26"/>
      <c r="CC134" s="26"/>
      <c r="CD134" s="26"/>
      <c r="CE134" s="26"/>
      <c r="CF134" s="26"/>
      <c r="CG134" s="26"/>
      <c r="CH134" s="26"/>
      <c r="CI134" s="26"/>
      <c r="CJ134" s="26"/>
      <c r="CK134" s="26"/>
      <c r="CL134" s="26"/>
      <c r="CM134" s="26"/>
      <c r="CN134" s="26"/>
      <c r="CO134" s="36"/>
      <c r="CP134" s="26"/>
      <c r="CQ134" s="26"/>
      <c r="CR134" s="26"/>
      <c r="CS134" s="26"/>
      <c r="CT134" s="26"/>
      <c r="CU134" s="26"/>
      <c r="CV134" s="26"/>
      <c r="CW134" s="26"/>
      <c r="CX134" s="26"/>
      <c r="CY134" s="26"/>
      <c r="CZ134" s="26"/>
      <c r="DA134" s="26"/>
      <c r="DB134" s="26"/>
      <c r="DC134" s="26"/>
      <c r="DD134" s="26"/>
      <c r="DE134" s="26"/>
      <c r="DF134" s="26"/>
      <c r="DG134" s="26"/>
      <c r="DH134" s="26"/>
      <c r="DI134" s="26"/>
      <c r="DJ134" s="26"/>
    </row>
    <row r="135" spans="1:114" s="24" customFormat="1">
      <c r="A135" s="21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  <c r="BH135" s="26"/>
      <c r="BI135" s="26"/>
      <c r="BJ135" s="26"/>
      <c r="BK135" s="26"/>
      <c r="BL135" s="26"/>
      <c r="BM135" s="26"/>
      <c r="BN135" s="26"/>
      <c r="BO135" s="26"/>
      <c r="BP135" s="26"/>
      <c r="BQ135" s="26"/>
      <c r="BR135" s="26"/>
      <c r="BS135" s="36"/>
      <c r="BT135" s="26"/>
      <c r="BU135" s="26"/>
      <c r="BV135" s="26"/>
      <c r="BW135" s="26"/>
      <c r="BX135" s="26"/>
      <c r="BY135" s="26"/>
      <c r="BZ135" s="26"/>
      <c r="CA135" s="26"/>
      <c r="CB135" s="26"/>
      <c r="CC135" s="26"/>
      <c r="CD135" s="26"/>
      <c r="CE135" s="26"/>
      <c r="CF135" s="26"/>
      <c r="CG135" s="26"/>
      <c r="CH135" s="26"/>
      <c r="CI135" s="26"/>
      <c r="CJ135" s="26"/>
      <c r="CK135" s="26"/>
      <c r="CL135" s="26"/>
      <c r="CM135" s="26"/>
      <c r="CN135" s="26"/>
      <c r="CO135" s="36"/>
      <c r="CP135" s="26"/>
      <c r="CQ135" s="26"/>
      <c r="CR135" s="26"/>
      <c r="CS135" s="26"/>
      <c r="CT135" s="26"/>
      <c r="CU135" s="26"/>
      <c r="CV135" s="26"/>
      <c r="CW135" s="26"/>
      <c r="CX135" s="26"/>
      <c r="CY135" s="26"/>
      <c r="CZ135" s="26"/>
      <c r="DA135" s="26"/>
      <c r="DB135" s="26"/>
      <c r="DC135" s="26"/>
      <c r="DD135" s="26"/>
      <c r="DE135" s="26"/>
      <c r="DF135" s="26"/>
      <c r="DG135" s="26"/>
      <c r="DH135" s="26"/>
      <c r="DI135" s="26"/>
      <c r="DJ135" s="26"/>
    </row>
    <row r="136" spans="1:114" s="24" customFormat="1">
      <c r="A136" s="21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  <c r="BF136" s="26"/>
      <c r="BG136" s="26"/>
      <c r="BH136" s="26"/>
      <c r="BI136" s="26"/>
      <c r="BJ136" s="26"/>
      <c r="BK136" s="26"/>
      <c r="BL136" s="26"/>
      <c r="BM136" s="26"/>
      <c r="BN136" s="26"/>
      <c r="BO136" s="26"/>
      <c r="BP136" s="26"/>
      <c r="BQ136" s="26"/>
      <c r="BR136" s="26"/>
      <c r="BS136" s="36"/>
      <c r="BT136" s="26"/>
      <c r="BU136" s="26"/>
      <c r="BV136" s="26"/>
      <c r="BW136" s="26"/>
      <c r="BX136" s="26"/>
      <c r="BY136" s="26"/>
      <c r="BZ136" s="26"/>
      <c r="CA136" s="26"/>
      <c r="CB136" s="26"/>
      <c r="CC136" s="26"/>
      <c r="CD136" s="26"/>
      <c r="CE136" s="26"/>
      <c r="CF136" s="26"/>
      <c r="CG136" s="26"/>
      <c r="CH136" s="26"/>
      <c r="CI136" s="26"/>
      <c r="CJ136" s="26"/>
      <c r="CK136" s="26"/>
      <c r="CL136" s="26"/>
      <c r="CM136" s="26"/>
      <c r="CN136" s="26"/>
      <c r="CO136" s="36"/>
      <c r="CP136" s="26"/>
      <c r="CQ136" s="26"/>
      <c r="CR136" s="26"/>
      <c r="CS136" s="26"/>
      <c r="CT136" s="26"/>
      <c r="CU136" s="26"/>
      <c r="CV136" s="26"/>
      <c r="CW136" s="26"/>
      <c r="CX136" s="26"/>
      <c r="CY136" s="26"/>
      <c r="CZ136" s="26"/>
      <c r="DA136" s="26"/>
      <c r="DB136" s="26"/>
      <c r="DC136" s="26"/>
      <c r="DD136" s="26"/>
      <c r="DE136" s="26"/>
      <c r="DF136" s="26"/>
      <c r="DG136" s="26"/>
      <c r="DH136" s="26"/>
      <c r="DI136" s="26"/>
      <c r="DJ136" s="26"/>
    </row>
    <row r="137" spans="1:114" s="24" customFormat="1">
      <c r="A137" s="21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  <c r="BM137" s="26"/>
      <c r="BN137" s="26"/>
      <c r="BO137" s="26"/>
      <c r="BP137" s="26"/>
      <c r="BQ137" s="26"/>
      <c r="BR137" s="26"/>
      <c r="BS137" s="36"/>
      <c r="BT137" s="26"/>
      <c r="BU137" s="26"/>
      <c r="BV137" s="26"/>
      <c r="BW137" s="26"/>
      <c r="BX137" s="26"/>
      <c r="BY137" s="26"/>
      <c r="BZ137" s="26"/>
      <c r="CA137" s="26"/>
      <c r="CB137" s="26"/>
      <c r="CC137" s="26"/>
      <c r="CD137" s="26"/>
      <c r="CE137" s="26"/>
      <c r="CF137" s="26"/>
      <c r="CG137" s="26"/>
      <c r="CH137" s="26"/>
      <c r="CI137" s="26"/>
      <c r="CJ137" s="26"/>
      <c r="CK137" s="26"/>
      <c r="CL137" s="26"/>
      <c r="CM137" s="26"/>
      <c r="CN137" s="26"/>
      <c r="CO137" s="36"/>
      <c r="CP137" s="26"/>
      <c r="CQ137" s="26"/>
      <c r="CR137" s="26"/>
      <c r="CS137" s="26"/>
      <c r="CT137" s="26"/>
      <c r="CU137" s="26"/>
      <c r="CV137" s="26"/>
      <c r="CW137" s="26"/>
      <c r="CX137" s="26"/>
      <c r="CY137" s="26"/>
      <c r="CZ137" s="26"/>
      <c r="DA137" s="26"/>
      <c r="DB137" s="26"/>
      <c r="DC137" s="26"/>
      <c r="DD137" s="26"/>
      <c r="DE137" s="26"/>
      <c r="DF137" s="26"/>
      <c r="DG137" s="26"/>
      <c r="DH137" s="26"/>
      <c r="DI137" s="26"/>
      <c r="DJ137" s="26"/>
    </row>
    <row r="138" spans="1:114" s="24" customFormat="1">
      <c r="A138" s="21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  <c r="BM138" s="26"/>
      <c r="BN138" s="26"/>
      <c r="BO138" s="26"/>
      <c r="BP138" s="26"/>
      <c r="BQ138" s="26"/>
      <c r="BR138" s="26"/>
      <c r="BS138" s="36"/>
      <c r="BT138" s="26"/>
      <c r="BU138" s="26"/>
      <c r="BV138" s="26"/>
      <c r="BW138" s="26"/>
      <c r="BX138" s="26"/>
      <c r="BY138" s="26"/>
      <c r="BZ138" s="26"/>
      <c r="CA138" s="26"/>
      <c r="CB138" s="26"/>
      <c r="CC138" s="26"/>
      <c r="CD138" s="26"/>
      <c r="CE138" s="26"/>
      <c r="CF138" s="26"/>
      <c r="CG138" s="26"/>
      <c r="CH138" s="26"/>
      <c r="CI138" s="26"/>
      <c r="CJ138" s="26"/>
      <c r="CK138" s="26"/>
      <c r="CL138" s="26"/>
      <c r="CM138" s="26"/>
      <c r="CN138" s="26"/>
      <c r="CO138" s="36"/>
      <c r="CP138" s="26"/>
      <c r="CQ138" s="26"/>
      <c r="CR138" s="26"/>
      <c r="CS138" s="26"/>
      <c r="CT138" s="26"/>
      <c r="CU138" s="26"/>
      <c r="CV138" s="26"/>
      <c r="CW138" s="26"/>
      <c r="CX138" s="26"/>
      <c r="CY138" s="26"/>
      <c r="CZ138" s="26"/>
      <c r="DA138" s="26"/>
      <c r="DB138" s="26"/>
      <c r="DC138" s="26"/>
      <c r="DD138" s="26"/>
      <c r="DE138" s="26"/>
      <c r="DF138" s="26"/>
      <c r="DG138" s="26"/>
      <c r="DH138" s="26"/>
      <c r="DI138" s="26"/>
      <c r="DJ138" s="26"/>
    </row>
    <row r="139" spans="1:114" s="24" customFormat="1">
      <c r="A139" s="21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  <c r="BM139" s="26"/>
      <c r="BN139" s="26"/>
      <c r="BO139" s="26"/>
      <c r="BP139" s="26"/>
      <c r="BQ139" s="26"/>
      <c r="BR139" s="26"/>
      <c r="BS139" s="36"/>
      <c r="BT139" s="26"/>
      <c r="BU139" s="26"/>
      <c r="BV139" s="26"/>
      <c r="BW139" s="26"/>
      <c r="BX139" s="26"/>
      <c r="BY139" s="26"/>
      <c r="BZ139" s="26"/>
      <c r="CA139" s="26"/>
      <c r="CB139" s="26"/>
      <c r="CC139" s="26"/>
      <c r="CD139" s="26"/>
      <c r="CE139" s="26"/>
      <c r="CF139" s="26"/>
      <c r="CG139" s="26"/>
      <c r="CH139" s="26"/>
      <c r="CI139" s="26"/>
      <c r="CJ139" s="26"/>
      <c r="CK139" s="26"/>
      <c r="CL139" s="26"/>
      <c r="CM139" s="26"/>
      <c r="CN139" s="26"/>
      <c r="CO139" s="36"/>
      <c r="CP139" s="26"/>
      <c r="CQ139" s="26"/>
      <c r="CR139" s="26"/>
      <c r="CS139" s="26"/>
      <c r="CT139" s="26"/>
      <c r="CU139" s="26"/>
      <c r="CV139" s="26"/>
      <c r="CW139" s="26"/>
      <c r="CX139" s="26"/>
      <c r="CY139" s="26"/>
      <c r="CZ139" s="26"/>
      <c r="DA139" s="26"/>
      <c r="DB139" s="26"/>
      <c r="DC139" s="26"/>
      <c r="DD139" s="26"/>
      <c r="DE139" s="26"/>
      <c r="DF139" s="26"/>
      <c r="DG139" s="26"/>
      <c r="DH139" s="26"/>
      <c r="DI139" s="26"/>
      <c r="DJ139" s="26"/>
    </row>
    <row r="140" spans="1:114" s="24" customFormat="1">
      <c r="A140" s="21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  <c r="BH140" s="26"/>
      <c r="BI140" s="26"/>
      <c r="BJ140" s="26"/>
      <c r="BK140" s="26"/>
      <c r="BL140" s="26"/>
      <c r="BM140" s="26"/>
      <c r="BN140" s="26"/>
      <c r="BO140" s="26"/>
      <c r="BP140" s="26"/>
      <c r="BQ140" s="26"/>
      <c r="BR140" s="26"/>
      <c r="BS140" s="36"/>
      <c r="BT140" s="26"/>
      <c r="BU140" s="26"/>
      <c r="BV140" s="26"/>
      <c r="BW140" s="26"/>
      <c r="BX140" s="26"/>
      <c r="BY140" s="26"/>
      <c r="BZ140" s="26"/>
      <c r="CA140" s="26"/>
      <c r="CB140" s="26"/>
      <c r="CC140" s="26"/>
      <c r="CD140" s="26"/>
      <c r="CE140" s="26"/>
      <c r="CF140" s="26"/>
      <c r="CG140" s="26"/>
      <c r="CH140" s="26"/>
      <c r="CI140" s="26"/>
      <c r="CJ140" s="26"/>
      <c r="CK140" s="26"/>
      <c r="CL140" s="26"/>
      <c r="CM140" s="26"/>
      <c r="CN140" s="26"/>
      <c r="CO140" s="36"/>
      <c r="CP140" s="26"/>
      <c r="CQ140" s="26"/>
      <c r="CR140" s="26"/>
      <c r="CS140" s="26"/>
      <c r="CT140" s="26"/>
      <c r="CU140" s="26"/>
      <c r="CV140" s="26"/>
      <c r="CW140" s="26"/>
      <c r="CX140" s="26"/>
      <c r="CY140" s="26"/>
      <c r="CZ140" s="26"/>
      <c r="DA140" s="26"/>
      <c r="DB140" s="26"/>
      <c r="DC140" s="26"/>
      <c r="DD140" s="26"/>
      <c r="DE140" s="26"/>
      <c r="DF140" s="26"/>
      <c r="DG140" s="26"/>
      <c r="DH140" s="26"/>
      <c r="DI140" s="26"/>
      <c r="DJ140" s="26"/>
    </row>
    <row r="141" spans="1:114" s="24" customFormat="1">
      <c r="A141" s="21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  <c r="BF141" s="26"/>
      <c r="BG141" s="26"/>
      <c r="BH141" s="26"/>
      <c r="BI141" s="26"/>
      <c r="BJ141" s="26"/>
      <c r="BK141" s="26"/>
      <c r="BL141" s="26"/>
      <c r="BM141" s="26"/>
      <c r="BN141" s="26"/>
      <c r="BO141" s="26"/>
      <c r="BP141" s="26"/>
      <c r="BQ141" s="26"/>
      <c r="BR141" s="26"/>
      <c r="BS141" s="36"/>
      <c r="BT141" s="26"/>
      <c r="BU141" s="26"/>
      <c r="BV141" s="26"/>
      <c r="BW141" s="26"/>
      <c r="BX141" s="26"/>
      <c r="BY141" s="26"/>
      <c r="BZ141" s="26"/>
      <c r="CA141" s="26"/>
      <c r="CB141" s="26"/>
      <c r="CC141" s="26"/>
      <c r="CD141" s="26"/>
      <c r="CE141" s="26"/>
      <c r="CF141" s="26"/>
      <c r="CG141" s="26"/>
      <c r="CH141" s="26"/>
      <c r="CI141" s="26"/>
      <c r="CJ141" s="26"/>
      <c r="CK141" s="26"/>
      <c r="CL141" s="26"/>
      <c r="CM141" s="26"/>
      <c r="CN141" s="26"/>
      <c r="CO141" s="36"/>
      <c r="CP141" s="26"/>
      <c r="CQ141" s="26"/>
      <c r="CR141" s="26"/>
      <c r="CS141" s="26"/>
      <c r="CT141" s="26"/>
      <c r="CU141" s="26"/>
      <c r="CV141" s="26"/>
      <c r="CW141" s="26"/>
      <c r="CX141" s="26"/>
      <c r="CY141" s="26"/>
      <c r="CZ141" s="26"/>
      <c r="DA141" s="26"/>
      <c r="DB141" s="26"/>
      <c r="DC141" s="26"/>
      <c r="DD141" s="26"/>
      <c r="DE141" s="26"/>
      <c r="DF141" s="26"/>
      <c r="DG141" s="26"/>
      <c r="DH141" s="26"/>
      <c r="DI141" s="26"/>
      <c r="DJ141" s="26"/>
    </row>
    <row r="142" spans="1:114" s="24" customFormat="1">
      <c r="A142" s="21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  <c r="BI142" s="26"/>
      <c r="BJ142" s="26"/>
      <c r="BK142" s="26"/>
      <c r="BL142" s="26"/>
      <c r="BM142" s="26"/>
      <c r="BN142" s="26"/>
      <c r="BO142" s="26"/>
      <c r="BP142" s="26"/>
      <c r="BQ142" s="26"/>
      <c r="BR142" s="26"/>
      <c r="BS142" s="36"/>
      <c r="BT142" s="26"/>
      <c r="BU142" s="26"/>
      <c r="BV142" s="26"/>
      <c r="BW142" s="26"/>
      <c r="BX142" s="26"/>
      <c r="BY142" s="26"/>
      <c r="BZ142" s="26"/>
      <c r="CA142" s="26"/>
      <c r="CB142" s="26"/>
      <c r="CC142" s="26"/>
      <c r="CD142" s="26"/>
      <c r="CE142" s="26"/>
      <c r="CF142" s="26"/>
      <c r="CG142" s="26"/>
      <c r="CH142" s="26"/>
      <c r="CI142" s="26"/>
      <c r="CJ142" s="26"/>
      <c r="CK142" s="26"/>
      <c r="CL142" s="26"/>
      <c r="CM142" s="26"/>
      <c r="CN142" s="26"/>
      <c r="CO142" s="36"/>
      <c r="CP142" s="26"/>
      <c r="CQ142" s="26"/>
      <c r="CR142" s="26"/>
      <c r="CS142" s="26"/>
      <c r="CT142" s="26"/>
      <c r="CU142" s="26"/>
      <c r="CV142" s="26"/>
      <c r="CW142" s="26"/>
      <c r="CX142" s="26"/>
      <c r="CY142" s="26"/>
      <c r="CZ142" s="26"/>
      <c r="DA142" s="26"/>
      <c r="DB142" s="26"/>
      <c r="DC142" s="26"/>
      <c r="DD142" s="26"/>
      <c r="DE142" s="26"/>
      <c r="DF142" s="26"/>
      <c r="DG142" s="26"/>
      <c r="DH142" s="26"/>
      <c r="DI142" s="26"/>
      <c r="DJ142" s="26"/>
    </row>
    <row r="143" spans="1:114" s="24" customFormat="1">
      <c r="A143" s="21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26"/>
      <c r="BK143" s="26"/>
      <c r="BL143" s="26"/>
      <c r="BM143" s="26"/>
      <c r="BN143" s="26"/>
      <c r="BO143" s="26"/>
      <c r="BP143" s="26"/>
      <c r="BQ143" s="26"/>
      <c r="BR143" s="26"/>
      <c r="BS143" s="36"/>
      <c r="BT143" s="26"/>
      <c r="BU143" s="26"/>
      <c r="BV143" s="26"/>
      <c r="BW143" s="26"/>
      <c r="BX143" s="26"/>
      <c r="BY143" s="26"/>
      <c r="BZ143" s="26"/>
      <c r="CA143" s="26"/>
      <c r="CB143" s="26"/>
      <c r="CC143" s="26"/>
      <c r="CD143" s="26"/>
      <c r="CE143" s="26"/>
      <c r="CF143" s="26"/>
      <c r="CG143" s="26"/>
      <c r="CH143" s="26"/>
      <c r="CI143" s="26"/>
      <c r="CJ143" s="26"/>
      <c r="CK143" s="26"/>
      <c r="CL143" s="26"/>
      <c r="CM143" s="26"/>
      <c r="CN143" s="26"/>
      <c r="CO143" s="36"/>
      <c r="CP143" s="26"/>
      <c r="CQ143" s="26"/>
      <c r="CR143" s="26"/>
      <c r="CS143" s="26"/>
      <c r="CT143" s="26"/>
      <c r="CU143" s="26"/>
      <c r="CV143" s="26"/>
      <c r="CW143" s="26"/>
      <c r="CX143" s="26"/>
      <c r="CY143" s="26"/>
      <c r="CZ143" s="26"/>
      <c r="DA143" s="26"/>
      <c r="DB143" s="26"/>
      <c r="DC143" s="26"/>
      <c r="DD143" s="26"/>
      <c r="DE143" s="26"/>
      <c r="DF143" s="26"/>
      <c r="DG143" s="26"/>
      <c r="DH143" s="26"/>
      <c r="DI143" s="26"/>
      <c r="DJ143" s="26"/>
    </row>
    <row r="144" spans="1:114" s="24" customFormat="1">
      <c r="A144" s="21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  <c r="BM144" s="26"/>
      <c r="BN144" s="26"/>
      <c r="BO144" s="26"/>
      <c r="BP144" s="26"/>
      <c r="BQ144" s="26"/>
      <c r="BR144" s="26"/>
      <c r="BS144" s="36"/>
      <c r="BT144" s="26"/>
      <c r="BU144" s="26"/>
      <c r="BV144" s="26"/>
      <c r="BW144" s="26"/>
      <c r="BX144" s="26"/>
      <c r="BY144" s="26"/>
      <c r="BZ144" s="26"/>
      <c r="CA144" s="26"/>
      <c r="CB144" s="26"/>
      <c r="CC144" s="26"/>
      <c r="CD144" s="26"/>
      <c r="CE144" s="26"/>
      <c r="CF144" s="26"/>
      <c r="CG144" s="26"/>
      <c r="CH144" s="26"/>
      <c r="CI144" s="26"/>
      <c r="CJ144" s="26"/>
      <c r="CK144" s="26"/>
      <c r="CL144" s="26"/>
      <c r="CM144" s="26"/>
      <c r="CN144" s="26"/>
      <c r="CO144" s="36"/>
      <c r="CP144" s="26"/>
      <c r="CQ144" s="26"/>
      <c r="CR144" s="26"/>
      <c r="CS144" s="26"/>
      <c r="CT144" s="26"/>
      <c r="CU144" s="26"/>
      <c r="CV144" s="26"/>
      <c r="CW144" s="26"/>
      <c r="CX144" s="26"/>
      <c r="CY144" s="26"/>
      <c r="CZ144" s="26"/>
      <c r="DA144" s="26"/>
      <c r="DB144" s="26"/>
      <c r="DC144" s="26"/>
      <c r="DD144" s="26"/>
      <c r="DE144" s="26"/>
      <c r="DF144" s="26"/>
      <c r="DG144" s="26"/>
      <c r="DH144" s="26"/>
      <c r="DI144" s="26"/>
      <c r="DJ144" s="26"/>
    </row>
    <row r="145" spans="1:114" s="24" customFormat="1">
      <c r="A145" s="21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  <c r="BH145" s="26"/>
      <c r="BI145" s="26"/>
      <c r="BJ145" s="26"/>
      <c r="BK145" s="26"/>
      <c r="BL145" s="26"/>
      <c r="BM145" s="26"/>
      <c r="BN145" s="26"/>
      <c r="BO145" s="26"/>
      <c r="BP145" s="26"/>
      <c r="BQ145" s="26"/>
      <c r="BR145" s="26"/>
      <c r="BS145" s="36"/>
      <c r="BT145" s="26"/>
      <c r="BU145" s="26"/>
      <c r="BV145" s="26"/>
      <c r="BW145" s="26"/>
      <c r="BX145" s="26"/>
      <c r="BY145" s="26"/>
      <c r="BZ145" s="26"/>
      <c r="CA145" s="26"/>
      <c r="CB145" s="26"/>
      <c r="CC145" s="26"/>
      <c r="CD145" s="26"/>
      <c r="CE145" s="26"/>
      <c r="CF145" s="26"/>
      <c r="CG145" s="26"/>
      <c r="CH145" s="26"/>
      <c r="CI145" s="26"/>
      <c r="CJ145" s="26"/>
      <c r="CK145" s="26"/>
      <c r="CL145" s="26"/>
      <c r="CM145" s="26"/>
      <c r="CN145" s="26"/>
      <c r="CO145" s="36"/>
      <c r="CP145" s="26"/>
      <c r="CQ145" s="26"/>
      <c r="CR145" s="26"/>
      <c r="CS145" s="26"/>
      <c r="CT145" s="26"/>
      <c r="CU145" s="26"/>
      <c r="CV145" s="26"/>
      <c r="CW145" s="26"/>
      <c r="CX145" s="26"/>
      <c r="CY145" s="26"/>
      <c r="CZ145" s="26"/>
      <c r="DA145" s="26"/>
      <c r="DB145" s="26"/>
      <c r="DC145" s="26"/>
      <c r="DD145" s="26"/>
      <c r="DE145" s="26"/>
      <c r="DF145" s="26"/>
      <c r="DG145" s="26"/>
      <c r="DH145" s="26"/>
      <c r="DI145" s="26"/>
      <c r="DJ145" s="26"/>
    </row>
    <row r="146" spans="1:114" s="24" customFormat="1">
      <c r="A146" s="21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  <c r="BH146" s="26"/>
      <c r="BI146" s="26"/>
      <c r="BJ146" s="26"/>
      <c r="BK146" s="26"/>
      <c r="BL146" s="26"/>
      <c r="BM146" s="26"/>
      <c r="BN146" s="26"/>
      <c r="BO146" s="26"/>
      <c r="BP146" s="26"/>
      <c r="BQ146" s="26"/>
      <c r="BR146" s="26"/>
      <c r="BS146" s="36"/>
      <c r="BT146" s="26"/>
      <c r="BU146" s="26"/>
      <c r="BV146" s="26"/>
      <c r="BW146" s="26"/>
      <c r="BX146" s="26"/>
      <c r="BY146" s="26"/>
      <c r="BZ146" s="26"/>
      <c r="CA146" s="26"/>
      <c r="CB146" s="26"/>
      <c r="CC146" s="26"/>
      <c r="CD146" s="26"/>
      <c r="CE146" s="26"/>
      <c r="CF146" s="26"/>
      <c r="CG146" s="26"/>
      <c r="CH146" s="26"/>
      <c r="CI146" s="26"/>
      <c r="CJ146" s="26"/>
      <c r="CK146" s="26"/>
      <c r="CL146" s="26"/>
      <c r="CM146" s="26"/>
      <c r="CN146" s="26"/>
      <c r="CO146" s="36"/>
      <c r="CP146" s="26"/>
      <c r="CQ146" s="26"/>
      <c r="CR146" s="26"/>
      <c r="CS146" s="26"/>
      <c r="CT146" s="26"/>
      <c r="CU146" s="26"/>
      <c r="CV146" s="26"/>
      <c r="CW146" s="26"/>
      <c r="CX146" s="26"/>
      <c r="CY146" s="26"/>
      <c r="CZ146" s="26"/>
      <c r="DA146" s="26"/>
      <c r="DB146" s="26"/>
      <c r="DC146" s="26"/>
      <c r="DD146" s="26"/>
      <c r="DE146" s="26"/>
      <c r="DF146" s="26"/>
      <c r="DG146" s="26"/>
      <c r="DH146" s="26"/>
      <c r="DI146" s="26"/>
      <c r="DJ146" s="26"/>
    </row>
    <row r="147" spans="1:114" s="24" customFormat="1">
      <c r="A147" s="21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  <c r="BR147" s="26"/>
      <c r="BS147" s="36"/>
      <c r="BT147" s="26"/>
      <c r="BU147" s="26"/>
      <c r="BV147" s="26"/>
      <c r="BW147" s="26"/>
      <c r="BX147" s="26"/>
      <c r="BY147" s="26"/>
      <c r="BZ147" s="26"/>
      <c r="CA147" s="26"/>
      <c r="CB147" s="26"/>
      <c r="CC147" s="26"/>
      <c r="CD147" s="26"/>
      <c r="CE147" s="26"/>
      <c r="CF147" s="26"/>
      <c r="CG147" s="26"/>
      <c r="CH147" s="26"/>
      <c r="CI147" s="26"/>
      <c r="CJ147" s="26"/>
      <c r="CK147" s="26"/>
      <c r="CL147" s="26"/>
      <c r="CM147" s="26"/>
      <c r="CN147" s="26"/>
      <c r="CO147" s="36"/>
      <c r="CP147" s="26"/>
      <c r="CQ147" s="26"/>
      <c r="CR147" s="26"/>
      <c r="CS147" s="26"/>
      <c r="CT147" s="26"/>
      <c r="CU147" s="26"/>
      <c r="CV147" s="26"/>
      <c r="CW147" s="26"/>
      <c r="CX147" s="26"/>
      <c r="CY147" s="26"/>
      <c r="CZ147" s="26"/>
      <c r="DA147" s="26"/>
      <c r="DB147" s="26"/>
      <c r="DC147" s="26"/>
      <c r="DD147" s="26"/>
      <c r="DE147" s="26"/>
      <c r="DF147" s="26"/>
      <c r="DG147" s="26"/>
      <c r="DH147" s="26"/>
      <c r="DI147" s="26"/>
      <c r="DJ147" s="26"/>
    </row>
    <row r="148" spans="1:114" s="24" customFormat="1">
      <c r="A148" s="21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  <c r="BF148" s="26"/>
      <c r="BG148" s="26"/>
      <c r="BH148" s="26"/>
      <c r="BI148" s="26"/>
      <c r="BJ148" s="26"/>
      <c r="BK148" s="26"/>
      <c r="BL148" s="26"/>
      <c r="BM148" s="26"/>
      <c r="BN148" s="26"/>
      <c r="BO148" s="26"/>
      <c r="BP148" s="26"/>
      <c r="BQ148" s="26"/>
      <c r="BR148" s="26"/>
      <c r="BS148" s="36"/>
      <c r="BT148" s="26"/>
      <c r="BU148" s="26"/>
      <c r="BV148" s="26"/>
      <c r="BW148" s="26"/>
      <c r="BX148" s="26"/>
      <c r="BY148" s="26"/>
      <c r="BZ148" s="26"/>
      <c r="CA148" s="26"/>
      <c r="CB148" s="26"/>
      <c r="CC148" s="26"/>
      <c r="CD148" s="26"/>
      <c r="CE148" s="26"/>
      <c r="CF148" s="26"/>
      <c r="CG148" s="26"/>
      <c r="CH148" s="26"/>
      <c r="CI148" s="26"/>
      <c r="CJ148" s="26"/>
      <c r="CK148" s="26"/>
      <c r="CL148" s="26"/>
      <c r="CM148" s="26"/>
      <c r="CN148" s="26"/>
      <c r="CO148" s="36"/>
      <c r="CP148" s="26"/>
      <c r="CQ148" s="26"/>
      <c r="CR148" s="26"/>
      <c r="CS148" s="26"/>
      <c r="CT148" s="26"/>
      <c r="CU148" s="26"/>
      <c r="CV148" s="26"/>
      <c r="CW148" s="26"/>
      <c r="CX148" s="26"/>
      <c r="CY148" s="26"/>
      <c r="CZ148" s="26"/>
      <c r="DA148" s="26"/>
      <c r="DB148" s="26"/>
      <c r="DC148" s="26"/>
      <c r="DD148" s="26"/>
      <c r="DE148" s="26"/>
      <c r="DF148" s="26"/>
      <c r="DG148" s="26"/>
      <c r="DH148" s="26"/>
      <c r="DI148" s="26"/>
      <c r="DJ148" s="26"/>
    </row>
    <row r="149" spans="1:114" s="24" customFormat="1">
      <c r="A149" s="21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  <c r="BF149" s="26"/>
      <c r="BG149" s="26"/>
      <c r="BH149" s="26"/>
      <c r="BI149" s="26"/>
      <c r="BJ149" s="26"/>
      <c r="BK149" s="26"/>
      <c r="BL149" s="26"/>
      <c r="BM149" s="26"/>
      <c r="BN149" s="26"/>
      <c r="BO149" s="26"/>
      <c r="BP149" s="26"/>
      <c r="BQ149" s="26"/>
      <c r="BR149" s="26"/>
      <c r="BS149" s="36"/>
      <c r="BT149" s="26"/>
      <c r="BU149" s="26"/>
      <c r="BV149" s="26"/>
      <c r="BW149" s="26"/>
      <c r="BX149" s="26"/>
      <c r="BY149" s="26"/>
      <c r="BZ149" s="26"/>
      <c r="CA149" s="26"/>
      <c r="CB149" s="26"/>
      <c r="CC149" s="26"/>
      <c r="CD149" s="26"/>
      <c r="CE149" s="26"/>
      <c r="CF149" s="26"/>
      <c r="CG149" s="26"/>
      <c r="CH149" s="26"/>
      <c r="CI149" s="26"/>
      <c r="CJ149" s="26"/>
      <c r="CK149" s="26"/>
      <c r="CL149" s="26"/>
      <c r="CM149" s="26"/>
      <c r="CN149" s="26"/>
      <c r="CO149" s="36"/>
      <c r="CP149" s="26"/>
      <c r="CQ149" s="26"/>
      <c r="CR149" s="26"/>
      <c r="CS149" s="26"/>
      <c r="CT149" s="26"/>
      <c r="CU149" s="26"/>
      <c r="CV149" s="26"/>
      <c r="CW149" s="26"/>
      <c r="CX149" s="26"/>
      <c r="CY149" s="26"/>
      <c r="CZ149" s="26"/>
      <c r="DA149" s="26"/>
      <c r="DB149" s="26"/>
      <c r="DC149" s="26"/>
      <c r="DD149" s="26"/>
      <c r="DE149" s="26"/>
      <c r="DF149" s="26"/>
      <c r="DG149" s="26"/>
      <c r="DH149" s="26"/>
      <c r="DI149" s="26"/>
      <c r="DJ149" s="26"/>
    </row>
    <row r="150" spans="1:114" s="12" customFormat="1">
      <c r="A150" s="21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  <c r="BH150" s="26"/>
      <c r="BI150" s="26"/>
      <c r="BJ150" s="26"/>
      <c r="BK150" s="26"/>
      <c r="BL150" s="26"/>
      <c r="BM150" s="26"/>
      <c r="BN150" s="26"/>
      <c r="BO150" s="26"/>
      <c r="BP150" s="26"/>
      <c r="BQ150" s="26"/>
      <c r="BR150" s="26"/>
      <c r="BS150" s="36"/>
      <c r="BT150" s="26"/>
      <c r="BU150" s="26"/>
      <c r="BV150" s="26"/>
      <c r="BW150" s="26"/>
      <c r="BX150" s="26"/>
      <c r="BY150" s="26"/>
      <c r="BZ150" s="26"/>
      <c r="CA150" s="26"/>
      <c r="CB150" s="26"/>
      <c r="CC150" s="26"/>
      <c r="CD150" s="26"/>
      <c r="CE150" s="26"/>
      <c r="CF150" s="26"/>
      <c r="CG150" s="26"/>
      <c r="CH150" s="26"/>
      <c r="CI150" s="26"/>
      <c r="CJ150" s="26"/>
      <c r="CK150" s="26"/>
      <c r="CL150" s="26"/>
      <c r="CM150" s="26"/>
      <c r="CN150" s="26"/>
      <c r="CO150" s="36"/>
      <c r="CP150" s="26"/>
      <c r="CQ150" s="26"/>
      <c r="CR150" s="26"/>
      <c r="CS150" s="26"/>
      <c r="CT150" s="26"/>
      <c r="CU150" s="26"/>
      <c r="CV150" s="26"/>
      <c r="CW150" s="26"/>
      <c r="CX150" s="26"/>
      <c r="CY150" s="26"/>
      <c r="CZ150" s="26"/>
      <c r="DA150" s="26"/>
      <c r="DB150" s="26"/>
      <c r="DC150" s="26"/>
      <c r="DD150" s="26"/>
      <c r="DE150" s="26"/>
      <c r="DF150" s="26"/>
      <c r="DG150" s="26"/>
      <c r="DH150" s="26"/>
      <c r="DI150" s="26"/>
      <c r="DJ150" s="26"/>
    </row>
    <row r="151" spans="1:114" s="12" customFormat="1">
      <c r="A151" s="21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  <c r="BH151" s="26"/>
      <c r="BI151" s="26"/>
      <c r="BJ151" s="26"/>
      <c r="BK151" s="26"/>
      <c r="BL151" s="26"/>
      <c r="BM151" s="26"/>
      <c r="BN151" s="26"/>
      <c r="BO151" s="26"/>
      <c r="BP151" s="26"/>
      <c r="BQ151" s="26"/>
      <c r="BR151" s="26"/>
      <c r="BS151" s="36"/>
      <c r="BT151" s="26"/>
      <c r="BU151" s="26"/>
      <c r="BV151" s="26"/>
      <c r="BW151" s="26"/>
      <c r="BX151" s="26"/>
      <c r="BY151" s="26"/>
      <c r="BZ151" s="26"/>
      <c r="CA151" s="26"/>
      <c r="CB151" s="26"/>
      <c r="CC151" s="26"/>
      <c r="CD151" s="26"/>
      <c r="CE151" s="26"/>
      <c r="CF151" s="26"/>
      <c r="CG151" s="26"/>
      <c r="CH151" s="26"/>
      <c r="CI151" s="26"/>
      <c r="CJ151" s="26"/>
      <c r="CK151" s="26"/>
      <c r="CL151" s="26"/>
      <c r="CM151" s="26"/>
      <c r="CN151" s="26"/>
      <c r="CO151" s="36"/>
      <c r="CP151" s="26"/>
      <c r="CQ151" s="26"/>
      <c r="CR151" s="26"/>
      <c r="CS151" s="26"/>
      <c r="CT151" s="26"/>
      <c r="CU151" s="26"/>
      <c r="CV151" s="26"/>
      <c r="CW151" s="26"/>
      <c r="CX151" s="26"/>
      <c r="CY151" s="26"/>
      <c r="CZ151" s="26"/>
      <c r="DA151" s="26"/>
      <c r="DB151" s="26"/>
      <c r="DC151" s="26"/>
      <c r="DD151" s="26"/>
      <c r="DE151" s="26"/>
      <c r="DF151" s="26"/>
      <c r="DG151" s="26"/>
      <c r="DH151" s="26"/>
      <c r="DI151" s="26"/>
      <c r="DJ151" s="26"/>
    </row>
    <row r="152" spans="1:114" s="12" customFormat="1">
      <c r="A152" s="21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  <c r="BI152" s="26"/>
      <c r="BJ152" s="26"/>
      <c r="BK152" s="26"/>
      <c r="BL152" s="26"/>
      <c r="BM152" s="26"/>
      <c r="BN152" s="26"/>
      <c r="BO152" s="26"/>
      <c r="BP152" s="26"/>
      <c r="BQ152" s="26"/>
      <c r="BR152" s="26"/>
      <c r="BS152" s="36"/>
      <c r="BT152" s="26"/>
      <c r="BU152" s="26"/>
      <c r="BV152" s="26"/>
      <c r="BW152" s="26"/>
      <c r="BX152" s="26"/>
      <c r="BY152" s="26"/>
      <c r="BZ152" s="26"/>
      <c r="CA152" s="26"/>
      <c r="CB152" s="26"/>
      <c r="CC152" s="26"/>
      <c r="CD152" s="26"/>
      <c r="CE152" s="26"/>
      <c r="CF152" s="26"/>
      <c r="CG152" s="26"/>
      <c r="CH152" s="26"/>
      <c r="CI152" s="26"/>
      <c r="CJ152" s="26"/>
      <c r="CK152" s="26"/>
      <c r="CL152" s="26"/>
      <c r="CM152" s="26"/>
      <c r="CN152" s="26"/>
      <c r="CO152" s="36"/>
      <c r="CP152" s="26"/>
      <c r="CQ152" s="26"/>
      <c r="CR152" s="26"/>
      <c r="CS152" s="26"/>
      <c r="CT152" s="26"/>
      <c r="CU152" s="26"/>
      <c r="CV152" s="26"/>
      <c r="CW152" s="26"/>
      <c r="CX152" s="26"/>
      <c r="CY152" s="26"/>
      <c r="CZ152" s="26"/>
      <c r="DA152" s="26"/>
      <c r="DB152" s="26"/>
      <c r="DC152" s="26"/>
      <c r="DD152" s="26"/>
      <c r="DE152" s="26"/>
      <c r="DF152" s="26"/>
      <c r="DG152" s="26"/>
      <c r="DH152" s="26"/>
      <c r="DI152" s="26"/>
      <c r="DJ152" s="26"/>
    </row>
    <row r="153" spans="1:114" s="12" customFormat="1">
      <c r="A153" s="21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  <c r="BM153" s="26"/>
      <c r="BN153" s="26"/>
      <c r="BO153" s="26"/>
      <c r="BP153" s="26"/>
      <c r="BQ153" s="26"/>
      <c r="BR153" s="26"/>
      <c r="BS153" s="36"/>
      <c r="BT153" s="26"/>
      <c r="BU153" s="26"/>
      <c r="BV153" s="26"/>
      <c r="BW153" s="26"/>
      <c r="BX153" s="26"/>
      <c r="BY153" s="26"/>
      <c r="BZ153" s="26"/>
      <c r="CA153" s="26"/>
      <c r="CB153" s="26"/>
      <c r="CC153" s="26"/>
      <c r="CD153" s="26"/>
      <c r="CE153" s="26"/>
      <c r="CF153" s="26"/>
      <c r="CG153" s="26"/>
      <c r="CH153" s="26"/>
      <c r="CI153" s="26"/>
      <c r="CJ153" s="26"/>
      <c r="CK153" s="26"/>
      <c r="CL153" s="26"/>
      <c r="CM153" s="26"/>
      <c r="CN153" s="26"/>
      <c r="CO153" s="36"/>
      <c r="CP153" s="26"/>
      <c r="CQ153" s="26"/>
      <c r="CR153" s="26"/>
      <c r="CS153" s="26"/>
      <c r="CT153" s="26"/>
      <c r="CU153" s="26"/>
      <c r="CV153" s="26"/>
      <c r="CW153" s="26"/>
      <c r="CX153" s="26"/>
      <c r="CY153" s="26"/>
      <c r="CZ153" s="26"/>
      <c r="DA153" s="26"/>
      <c r="DB153" s="26"/>
      <c r="DC153" s="26"/>
      <c r="DD153" s="26"/>
      <c r="DE153" s="26"/>
      <c r="DF153" s="26"/>
      <c r="DG153" s="26"/>
      <c r="DH153" s="26"/>
      <c r="DI153" s="26"/>
      <c r="DJ153" s="26"/>
    </row>
    <row r="154" spans="1:114" s="12" customFormat="1">
      <c r="A154" s="21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  <c r="BH154" s="26"/>
      <c r="BI154" s="26"/>
      <c r="BJ154" s="26"/>
      <c r="BK154" s="26"/>
      <c r="BL154" s="26"/>
      <c r="BM154" s="26"/>
      <c r="BN154" s="26"/>
      <c r="BO154" s="26"/>
      <c r="BP154" s="26"/>
      <c r="BQ154" s="26"/>
      <c r="BR154" s="26"/>
      <c r="BS154" s="36"/>
      <c r="BT154" s="26"/>
      <c r="BU154" s="26"/>
      <c r="BV154" s="26"/>
      <c r="BW154" s="26"/>
      <c r="BX154" s="26"/>
      <c r="BY154" s="26"/>
      <c r="BZ154" s="26"/>
      <c r="CA154" s="26"/>
      <c r="CB154" s="26"/>
      <c r="CC154" s="26"/>
      <c r="CD154" s="26"/>
      <c r="CE154" s="26"/>
      <c r="CF154" s="26"/>
      <c r="CG154" s="26"/>
      <c r="CH154" s="26"/>
      <c r="CI154" s="26"/>
      <c r="CJ154" s="26"/>
      <c r="CK154" s="26"/>
      <c r="CL154" s="26"/>
      <c r="CM154" s="26"/>
      <c r="CN154" s="26"/>
      <c r="CO154" s="36"/>
      <c r="CP154" s="26"/>
      <c r="CQ154" s="26"/>
      <c r="CR154" s="26"/>
      <c r="CS154" s="26"/>
      <c r="CT154" s="26"/>
      <c r="CU154" s="26"/>
      <c r="CV154" s="26"/>
      <c r="CW154" s="26"/>
      <c r="CX154" s="26"/>
      <c r="CY154" s="26"/>
      <c r="CZ154" s="26"/>
      <c r="DA154" s="26"/>
      <c r="DB154" s="26"/>
      <c r="DC154" s="26"/>
      <c r="DD154" s="26"/>
      <c r="DE154" s="26"/>
      <c r="DF154" s="26"/>
      <c r="DG154" s="26"/>
      <c r="DH154" s="26"/>
      <c r="DI154" s="26"/>
      <c r="DJ154" s="26"/>
    </row>
    <row r="155" spans="1:114" s="12" customFormat="1">
      <c r="A155" s="21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  <c r="BI155" s="26"/>
      <c r="BJ155" s="26"/>
      <c r="BK155" s="26"/>
      <c r="BL155" s="26"/>
      <c r="BM155" s="26"/>
      <c r="BN155" s="26"/>
      <c r="BO155" s="26"/>
      <c r="BP155" s="26"/>
      <c r="BQ155" s="26"/>
      <c r="BR155" s="26"/>
      <c r="BS155" s="36"/>
      <c r="BT155" s="26"/>
      <c r="BU155" s="26"/>
      <c r="BV155" s="26"/>
      <c r="BW155" s="26"/>
      <c r="BX155" s="26"/>
      <c r="BY155" s="26"/>
      <c r="BZ155" s="26"/>
      <c r="CA155" s="26"/>
      <c r="CB155" s="26"/>
      <c r="CC155" s="26"/>
      <c r="CD155" s="26"/>
      <c r="CE155" s="26"/>
      <c r="CF155" s="26"/>
      <c r="CG155" s="26"/>
      <c r="CH155" s="26"/>
      <c r="CI155" s="26"/>
      <c r="CJ155" s="26"/>
      <c r="CK155" s="26"/>
      <c r="CL155" s="26"/>
      <c r="CM155" s="26"/>
      <c r="CN155" s="26"/>
      <c r="CO155" s="36"/>
      <c r="CP155" s="26"/>
      <c r="CQ155" s="26"/>
      <c r="CR155" s="26"/>
      <c r="CS155" s="26"/>
      <c r="CT155" s="26"/>
      <c r="CU155" s="26"/>
      <c r="CV155" s="26"/>
      <c r="CW155" s="26"/>
      <c r="CX155" s="26"/>
      <c r="CY155" s="26"/>
      <c r="CZ155" s="26"/>
      <c r="DA155" s="26"/>
      <c r="DB155" s="26"/>
      <c r="DC155" s="26"/>
      <c r="DD155" s="26"/>
      <c r="DE155" s="26"/>
      <c r="DF155" s="26"/>
      <c r="DG155" s="26"/>
      <c r="DH155" s="26"/>
      <c r="DI155" s="26"/>
      <c r="DJ155" s="26"/>
    </row>
    <row r="156" spans="1:114">
      <c r="D156" s="27"/>
      <c r="E156" s="28"/>
      <c r="F156" s="27"/>
      <c r="G156" s="27"/>
      <c r="H156" s="29"/>
      <c r="I156" s="29"/>
      <c r="J156" s="29"/>
      <c r="K156" s="29"/>
      <c r="L156" s="29"/>
      <c r="M156" s="29"/>
      <c r="N156" s="27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8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  <c r="AX156" s="29"/>
      <c r="AY156" s="29"/>
      <c r="AZ156" s="29"/>
      <c r="BA156" s="29"/>
      <c r="BB156" s="29"/>
      <c r="BC156" s="29"/>
      <c r="BD156" s="29"/>
      <c r="BE156" s="29"/>
      <c r="BF156" s="29"/>
      <c r="BG156" s="29"/>
      <c r="BH156" s="29"/>
      <c r="BI156" s="29"/>
      <c r="BJ156" s="29"/>
      <c r="BK156" s="29"/>
      <c r="BL156" s="29"/>
      <c r="BM156" s="29"/>
      <c r="BN156" s="29"/>
      <c r="BO156" s="29"/>
      <c r="BP156" s="29"/>
      <c r="BQ156" s="29"/>
      <c r="BR156" s="29"/>
      <c r="BS156" s="45"/>
      <c r="BT156" s="29"/>
      <c r="BU156" s="29"/>
      <c r="BV156" s="29"/>
      <c r="BW156" s="29"/>
      <c r="BX156" s="29"/>
      <c r="BY156" s="29"/>
      <c r="BZ156" s="29"/>
      <c r="CA156" s="29"/>
      <c r="CB156" s="29"/>
      <c r="CC156" s="29"/>
      <c r="CD156" s="29"/>
      <c r="CE156" s="29"/>
      <c r="CF156" s="29"/>
      <c r="CG156" s="29"/>
      <c r="CH156" s="29"/>
      <c r="CI156" s="29"/>
      <c r="CJ156" s="29"/>
      <c r="CK156" s="29"/>
      <c r="CL156" s="29"/>
      <c r="CM156" s="29"/>
      <c r="CN156" s="29"/>
      <c r="CO156" s="45"/>
      <c r="CP156" s="29"/>
      <c r="CQ156" s="29"/>
      <c r="CR156" s="29"/>
      <c r="CS156" s="29"/>
      <c r="CT156" s="29"/>
      <c r="CU156" s="29"/>
      <c r="CV156" s="29"/>
      <c r="CW156" s="29"/>
      <c r="CX156" s="29"/>
      <c r="CY156" s="29"/>
      <c r="CZ156" s="29"/>
      <c r="DA156" s="29"/>
      <c r="DB156" s="29"/>
      <c r="DC156" s="29"/>
      <c r="DD156" s="29"/>
      <c r="DE156" s="29"/>
      <c r="DF156" s="29"/>
      <c r="DG156" s="29"/>
      <c r="DH156" s="29"/>
      <c r="DI156" s="29"/>
      <c r="DJ156" s="29"/>
    </row>
    <row r="157" spans="1:114">
      <c r="D157" s="27"/>
      <c r="E157" s="28"/>
      <c r="F157" s="27"/>
      <c r="G157" s="27"/>
      <c r="H157" s="29"/>
      <c r="I157" s="29"/>
      <c r="J157" s="29"/>
      <c r="K157" s="29"/>
      <c r="L157" s="29"/>
      <c r="M157" s="29"/>
      <c r="N157" s="27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8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  <c r="AW157" s="29"/>
      <c r="AX157" s="29"/>
      <c r="AY157" s="29"/>
      <c r="AZ157" s="29"/>
      <c r="BA157" s="29"/>
      <c r="BB157" s="29"/>
      <c r="BC157" s="29"/>
      <c r="BD157" s="29"/>
      <c r="BE157" s="29"/>
      <c r="BF157" s="29"/>
      <c r="BG157" s="29"/>
      <c r="BH157" s="29"/>
      <c r="BI157" s="29"/>
      <c r="BJ157" s="29"/>
      <c r="BK157" s="29"/>
      <c r="BL157" s="29"/>
      <c r="BM157" s="29"/>
      <c r="BN157" s="29"/>
      <c r="BO157" s="29"/>
      <c r="BP157" s="29"/>
      <c r="BQ157" s="29"/>
      <c r="BR157" s="29"/>
      <c r="BS157" s="45"/>
      <c r="BT157" s="29"/>
      <c r="BU157" s="29"/>
      <c r="BV157" s="29"/>
      <c r="BW157" s="29"/>
      <c r="BX157" s="29"/>
      <c r="BY157" s="29"/>
      <c r="BZ157" s="29"/>
      <c r="CA157" s="29"/>
      <c r="CB157" s="29"/>
      <c r="CC157" s="29"/>
      <c r="CD157" s="29"/>
      <c r="CE157" s="29"/>
      <c r="CF157" s="29"/>
      <c r="CG157" s="29"/>
      <c r="CH157" s="29"/>
      <c r="CI157" s="29"/>
      <c r="CJ157" s="29"/>
      <c r="CK157" s="29"/>
      <c r="CL157" s="29"/>
      <c r="CM157" s="29"/>
      <c r="CN157" s="29"/>
      <c r="CO157" s="45"/>
      <c r="CP157" s="29"/>
      <c r="CQ157" s="29"/>
      <c r="CR157" s="29"/>
      <c r="CS157" s="29"/>
      <c r="CT157" s="29"/>
      <c r="CU157" s="29"/>
      <c r="CV157" s="29"/>
      <c r="CW157" s="29"/>
      <c r="CX157" s="29"/>
      <c r="CY157" s="29"/>
      <c r="CZ157" s="29"/>
      <c r="DA157" s="29"/>
      <c r="DB157" s="29"/>
      <c r="DC157" s="29"/>
      <c r="DD157" s="29"/>
      <c r="DE157" s="29"/>
      <c r="DF157" s="29"/>
      <c r="DG157" s="29"/>
      <c r="DH157" s="29"/>
      <c r="DI157" s="29"/>
      <c r="DJ157" s="29"/>
    </row>
    <row r="158" spans="1:114">
      <c r="D158" s="27"/>
      <c r="E158" s="28"/>
      <c r="F158" s="27"/>
      <c r="G158" s="27"/>
      <c r="H158" s="29"/>
      <c r="I158" s="29"/>
      <c r="J158" s="29"/>
      <c r="K158" s="29"/>
      <c r="L158" s="29"/>
      <c r="M158" s="29"/>
      <c r="N158" s="27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8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  <c r="AZ158" s="29"/>
      <c r="BA158" s="29"/>
      <c r="BB158" s="29"/>
      <c r="BC158" s="29"/>
      <c r="BD158" s="29"/>
      <c r="BE158" s="29"/>
      <c r="BF158" s="29"/>
      <c r="BG158" s="29"/>
      <c r="BH158" s="29"/>
      <c r="BI158" s="29"/>
      <c r="BJ158" s="29"/>
      <c r="BK158" s="29"/>
      <c r="BL158" s="29"/>
      <c r="BM158" s="29"/>
      <c r="BN158" s="29"/>
      <c r="BO158" s="29"/>
      <c r="BP158" s="29"/>
      <c r="BQ158" s="29"/>
      <c r="BR158" s="29"/>
      <c r="BS158" s="45"/>
      <c r="BT158" s="29"/>
      <c r="BU158" s="29"/>
      <c r="BV158" s="29"/>
      <c r="BW158" s="29"/>
      <c r="BX158" s="29"/>
      <c r="BY158" s="29"/>
      <c r="BZ158" s="29"/>
      <c r="CA158" s="29"/>
      <c r="CB158" s="29"/>
      <c r="CC158" s="29"/>
      <c r="CD158" s="29"/>
      <c r="CE158" s="29"/>
      <c r="CF158" s="29"/>
      <c r="CG158" s="29"/>
      <c r="CH158" s="29"/>
      <c r="CI158" s="29"/>
      <c r="CJ158" s="29"/>
      <c r="CK158" s="29"/>
      <c r="CL158" s="29"/>
      <c r="CM158" s="29"/>
      <c r="CN158" s="29"/>
      <c r="CO158" s="45"/>
      <c r="CP158" s="29"/>
      <c r="CQ158" s="29"/>
      <c r="CR158" s="29"/>
      <c r="CS158" s="29"/>
      <c r="CT158" s="29"/>
      <c r="CU158" s="29"/>
      <c r="CV158" s="29"/>
      <c r="CW158" s="29"/>
      <c r="CX158" s="29"/>
      <c r="CY158" s="29"/>
      <c r="CZ158" s="29"/>
      <c r="DA158" s="29"/>
      <c r="DB158" s="29"/>
      <c r="DC158" s="29"/>
      <c r="DD158" s="29"/>
      <c r="DE158" s="29"/>
      <c r="DF158" s="29"/>
      <c r="DG158" s="29"/>
      <c r="DH158" s="29"/>
      <c r="DI158" s="29"/>
      <c r="DJ158" s="29"/>
    </row>
    <row r="159" spans="1:114">
      <c r="D159" s="27"/>
      <c r="E159" s="28"/>
      <c r="F159" s="27"/>
      <c r="G159" s="27"/>
      <c r="H159" s="29"/>
      <c r="I159" s="29"/>
      <c r="J159" s="29"/>
      <c r="K159" s="29"/>
      <c r="L159" s="29"/>
      <c r="M159" s="29"/>
      <c r="N159" s="27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8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  <c r="AW159" s="29"/>
      <c r="AX159" s="29"/>
      <c r="AY159" s="29"/>
      <c r="AZ159" s="29"/>
      <c r="BA159" s="29"/>
      <c r="BB159" s="29"/>
      <c r="BC159" s="29"/>
      <c r="BD159" s="29"/>
      <c r="BE159" s="29"/>
      <c r="BF159" s="29"/>
      <c r="BG159" s="29"/>
      <c r="BH159" s="29"/>
      <c r="BI159" s="29"/>
      <c r="BJ159" s="29"/>
      <c r="BK159" s="29"/>
      <c r="BL159" s="29"/>
      <c r="BM159" s="29"/>
      <c r="BN159" s="29"/>
      <c r="BO159" s="29"/>
      <c r="BP159" s="29"/>
      <c r="BQ159" s="29"/>
      <c r="BR159" s="29"/>
      <c r="BS159" s="45"/>
      <c r="BT159" s="29"/>
      <c r="BU159" s="29"/>
      <c r="BV159" s="29"/>
      <c r="BW159" s="29"/>
      <c r="BX159" s="29"/>
      <c r="BY159" s="29"/>
      <c r="BZ159" s="29"/>
      <c r="CA159" s="29"/>
      <c r="CB159" s="29"/>
      <c r="CC159" s="29"/>
      <c r="CD159" s="29"/>
      <c r="CE159" s="29"/>
      <c r="CF159" s="29"/>
      <c r="CG159" s="29"/>
      <c r="CH159" s="29"/>
      <c r="CI159" s="29"/>
      <c r="CJ159" s="29"/>
      <c r="CK159" s="29"/>
      <c r="CL159" s="29"/>
      <c r="CM159" s="29"/>
      <c r="CN159" s="29"/>
      <c r="CO159" s="45"/>
      <c r="CP159" s="29"/>
      <c r="CQ159" s="29"/>
      <c r="CR159" s="29"/>
      <c r="CS159" s="29"/>
      <c r="CT159" s="29"/>
      <c r="CU159" s="29"/>
      <c r="CV159" s="29"/>
      <c r="CW159" s="29"/>
      <c r="CX159" s="29"/>
      <c r="CY159" s="29"/>
      <c r="CZ159" s="29"/>
      <c r="DA159" s="29"/>
      <c r="DB159" s="29"/>
      <c r="DC159" s="29"/>
      <c r="DD159" s="29"/>
      <c r="DE159" s="29"/>
      <c r="DF159" s="29"/>
      <c r="DG159" s="29"/>
      <c r="DH159" s="29"/>
      <c r="DI159" s="29"/>
      <c r="DJ159" s="29"/>
    </row>
    <row r="160" spans="1:114">
      <c r="D160" s="27"/>
      <c r="E160" s="28"/>
      <c r="F160" s="27"/>
      <c r="G160" s="27"/>
      <c r="H160" s="29"/>
      <c r="I160" s="29"/>
      <c r="J160" s="29"/>
      <c r="K160" s="29"/>
      <c r="L160" s="29"/>
      <c r="M160" s="29"/>
      <c r="N160" s="27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8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  <c r="AX160" s="29"/>
      <c r="AY160" s="29"/>
      <c r="AZ160" s="29"/>
      <c r="BA160" s="29"/>
      <c r="BB160" s="29"/>
      <c r="BC160" s="29"/>
      <c r="BD160" s="29"/>
      <c r="BE160" s="29"/>
      <c r="BF160" s="29"/>
      <c r="BG160" s="29"/>
      <c r="BH160" s="29"/>
      <c r="BI160" s="29"/>
      <c r="BJ160" s="29"/>
      <c r="BK160" s="29"/>
      <c r="BL160" s="29"/>
      <c r="BM160" s="29"/>
      <c r="BN160" s="29"/>
      <c r="BO160" s="29"/>
      <c r="BP160" s="29"/>
      <c r="BQ160" s="29"/>
      <c r="BR160" s="29"/>
      <c r="BS160" s="45"/>
      <c r="BT160" s="29"/>
      <c r="BU160" s="29"/>
      <c r="BV160" s="29"/>
      <c r="BW160" s="29"/>
      <c r="BX160" s="29"/>
      <c r="BY160" s="29"/>
      <c r="BZ160" s="29"/>
      <c r="CA160" s="29"/>
      <c r="CB160" s="29"/>
      <c r="CC160" s="29"/>
      <c r="CD160" s="29"/>
      <c r="CE160" s="29"/>
      <c r="CF160" s="29"/>
      <c r="CG160" s="29"/>
      <c r="CH160" s="29"/>
      <c r="CI160" s="29"/>
      <c r="CJ160" s="29"/>
      <c r="CK160" s="29"/>
      <c r="CL160" s="29"/>
      <c r="CM160" s="29"/>
      <c r="CN160" s="29"/>
      <c r="CO160" s="45"/>
      <c r="CP160" s="29"/>
      <c r="CQ160" s="29"/>
      <c r="CR160" s="29"/>
      <c r="CS160" s="29"/>
      <c r="CT160" s="29"/>
      <c r="CU160" s="29"/>
      <c r="CV160" s="29"/>
      <c r="CW160" s="29"/>
      <c r="CX160" s="29"/>
      <c r="CY160" s="29"/>
      <c r="CZ160" s="29"/>
      <c r="DA160" s="29"/>
      <c r="DB160" s="29"/>
      <c r="DC160" s="29"/>
      <c r="DD160" s="29"/>
      <c r="DE160" s="29"/>
      <c r="DF160" s="29"/>
      <c r="DG160" s="29"/>
      <c r="DH160" s="29"/>
      <c r="DI160" s="29"/>
      <c r="DJ160" s="29"/>
    </row>
    <row r="161" spans="4:114">
      <c r="D161" s="27"/>
      <c r="E161" s="28"/>
      <c r="F161" s="27"/>
      <c r="G161" s="27"/>
      <c r="H161" s="29"/>
      <c r="I161" s="29"/>
      <c r="J161" s="29"/>
      <c r="K161" s="29"/>
      <c r="L161" s="29"/>
      <c r="M161" s="29"/>
      <c r="N161" s="27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8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  <c r="AW161" s="29"/>
      <c r="AX161" s="29"/>
      <c r="AY161" s="29"/>
      <c r="AZ161" s="29"/>
      <c r="BA161" s="29"/>
      <c r="BB161" s="29"/>
      <c r="BC161" s="29"/>
      <c r="BD161" s="29"/>
      <c r="BE161" s="29"/>
      <c r="BF161" s="29"/>
      <c r="BG161" s="29"/>
      <c r="BH161" s="29"/>
      <c r="BI161" s="29"/>
      <c r="BJ161" s="29"/>
      <c r="BK161" s="29"/>
      <c r="BL161" s="29"/>
      <c r="BM161" s="29"/>
      <c r="BN161" s="29"/>
      <c r="BO161" s="29"/>
      <c r="BP161" s="29"/>
      <c r="BQ161" s="29"/>
      <c r="BR161" s="29"/>
      <c r="BS161" s="45"/>
      <c r="BT161" s="29"/>
      <c r="BU161" s="29"/>
      <c r="BV161" s="29"/>
      <c r="BW161" s="29"/>
      <c r="BX161" s="29"/>
      <c r="BY161" s="29"/>
      <c r="BZ161" s="29"/>
      <c r="CA161" s="29"/>
      <c r="CB161" s="29"/>
      <c r="CC161" s="29"/>
      <c r="CD161" s="29"/>
      <c r="CE161" s="29"/>
      <c r="CF161" s="29"/>
      <c r="CG161" s="29"/>
      <c r="CH161" s="29"/>
      <c r="CI161" s="29"/>
      <c r="CJ161" s="29"/>
      <c r="CK161" s="29"/>
      <c r="CL161" s="29"/>
      <c r="CM161" s="29"/>
      <c r="CN161" s="29"/>
      <c r="CO161" s="45"/>
      <c r="CP161" s="29"/>
      <c r="CQ161" s="29"/>
      <c r="CR161" s="29"/>
      <c r="CS161" s="29"/>
      <c r="CT161" s="29"/>
      <c r="CU161" s="29"/>
      <c r="CV161" s="29"/>
      <c r="CW161" s="29"/>
      <c r="CX161" s="29"/>
      <c r="CY161" s="29"/>
      <c r="CZ161" s="29"/>
      <c r="DA161" s="29"/>
      <c r="DB161" s="29"/>
      <c r="DC161" s="29"/>
      <c r="DD161" s="29"/>
      <c r="DE161" s="29"/>
      <c r="DF161" s="29"/>
      <c r="DG161" s="29"/>
      <c r="DH161" s="29"/>
      <c r="DI161" s="29"/>
      <c r="DJ161" s="29"/>
    </row>
    <row r="162" spans="4:114">
      <c r="D162" s="27"/>
      <c r="E162" s="28"/>
      <c r="F162" s="27"/>
      <c r="G162" s="27"/>
      <c r="H162" s="29"/>
      <c r="I162" s="29"/>
      <c r="J162" s="29"/>
      <c r="K162" s="29"/>
      <c r="L162" s="29"/>
      <c r="M162" s="29"/>
      <c r="N162" s="27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8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  <c r="AX162" s="29"/>
      <c r="AY162" s="29"/>
      <c r="AZ162" s="29"/>
      <c r="BA162" s="29"/>
      <c r="BB162" s="29"/>
      <c r="BC162" s="29"/>
      <c r="BD162" s="29"/>
      <c r="BE162" s="29"/>
      <c r="BF162" s="29"/>
      <c r="BG162" s="29"/>
      <c r="BH162" s="29"/>
      <c r="BI162" s="29"/>
      <c r="BJ162" s="29"/>
      <c r="BK162" s="29"/>
      <c r="BL162" s="29"/>
      <c r="BM162" s="29"/>
      <c r="BN162" s="29"/>
      <c r="BO162" s="29"/>
      <c r="BP162" s="29"/>
      <c r="BQ162" s="29"/>
      <c r="BR162" s="29"/>
      <c r="BS162" s="45"/>
      <c r="BT162" s="29"/>
      <c r="BU162" s="29"/>
      <c r="BV162" s="29"/>
      <c r="BW162" s="29"/>
      <c r="BX162" s="29"/>
      <c r="BY162" s="29"/>
      <c r="BZ162" s="29"/>
      <c r="CA162" s="29"/>
      <c r="CB162" s="29"/>
      <c r="CC162" s="29"/>
      <c r="CD162" s="29"/>
      <c r="CE162" s="29"/>
      <c r="CF162" s="29"/>
      <c r="CG162" s="29"/>
      <c r="CH162" s="29"/>
      <c r="CI162" s="29"/>
      <c r="CJ162" s="29"/>
      <c r="CK162" s="29"/>
      <c r="CL162" s="29"/>
      <c r="CM162" s="29"/>
      <c r="CN162" s="29"/>
      <c r="CO162" s="45"/>
      <c r="CP162" s="29"/>
      <c r="CQ162" s="29"/>
      <c r="CR162" s="29"/>
      <c r="CS162" s="29"/>
      <c r="CT162" s="29"/>
      <c r="CU162" s="29"/>
      <c r="CV162" s="29"/>
      <c r="CW162" s="29"/>
      <c r="CX162" s="29"/>
      <c r="CY162" s="29"/>
      <c r="CZ162" s="29"/>
      <c r="DA162" s="29"/>
      <c r="DB162" s="29"/>
      <c r="DC162" s="29"/>
      <c r="DD162" s="29"/>
      <c r="DE162" s="29"/>
      <c r="DF162" s="29"/>
      <c r="DG162" s="29"/>
      <c r="DH162" s="29"/>
      <c r="DI162" s="29"/>
      <c r="DJ162" s="29"/>
    </row>
    <row r="163" spans="4:114">
      <c r="D163" s="27"/>
      <c r="E163" s="28"/>
      <c r="F163" s="27"/>
      <c r="G163" s="27"/>
      <c r="H163" s="29"/>
      <c r="I163" s="29"/>
      <c r="J163" s="29"/>
      <c r="K163" s="29"/>
      <c r="L163" s="29"/>
      <c r="M163" s="29"/>
      <c r="N163" s="27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8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  <c r="AR163" s="29"/>
      <c r="AS163" s="29"/>
      <c r="AT163" s="29"/>
      <c r="AU163" s="29"/>
      <c r="AV163" s="29"/>
      <c r="AW163" s="29"/>
      <c r="AX163" s="29"/>
      <c r="AY163" s="29"/>
      <c r="AZ163" s="29"/>
      <c r="BA163" s="29"/>
      <c r="BB163" s="29"/>
      <c r="BC163" s="29"/>
      <c r="BD163" s="29"/>
      <c r="BE163" s="29"/>
      <c r="BF163" s="29"/>
      <c r="BG163" s="29"/>
      <c r="BH163" s="29"/>
      <c r="BI163" s="29"/>
      <c r="BJ163" s="29"/>
      <c r="BK163" s="29"/>
      <c r="BL163" s="29"/>
      <c r="BM163" s="29"/>
      <c r="BN163" s="29"/>
      <c r="BO163" s="29"/>
      <c r="BP163" s="29"/>
      <c r="BQ163" s="29"/>
      <c r="BR163" s="29"/>
      <c r="BS163" s="45"/>
      <c r="BT163" s="29"/>
      <c r="BU163" s="29"/>
      <c r="BV163" s="29"/>
      <c r="BW163" s="29"/>
      <c r="BX163" s="29"/>
      <c r="BY163" s="29"/>
      <c r="BZ163" s="29"/>
      <c r="CA163" s="29"/>
      <c r="CB163" s="29"/>
      <c r="CC163" s="29"/>
      <c r="CD163" s="29"/>
      <c r="CE163" s="29"/>
      <c r="CF163" s="29"/>
      <c r="CG163" s="29"/>
      <c r="CH163" s="29"/>
      <c r="CI163" s="29"/>
      <c r="CJ163" s="29"/>
      <c r="CK163" s="29"/>
      <c r="CL163" s="29"/>
      <c r="CM163" s="29"/>
      <c r="CN163" s="29"/>
      <c r="CO163" s="45"/>
      <c r="CP163" s="29"/>
      <c r="CQ163" s="29"/>
      <c r="CR163" s="29"/>
      <c r="CS163" s="29"/>
      <c r="CT163" s="29"/>
      <c r="CU163" s="29"/>
      <c r="CV163" s="29"/>
      <c r="CW163" s="29"/>
      <c r="CX163" s="29"/>
      <c r="CY163" s="29"/>
      <c r="CZ163" s="29"/>
      <c r="DA163" s="29"/>
      <c r="DB163" s="29"/>
      <c r="DC163" s="29"/>
      <c r="DD163" s="29"/>
      <c r="DE163" s="29"/>
      <c r="DF163" s="29"/>
      <c r="DG163" s="29"/>
      <c r="DH163" s="29"/>
      <c r="DI163" s="29"/>
      <c r="DJ163" s="29"/>
    </row>
    <row r="164" spans="4:114">
      <c r="D164" s="27"/>
      <c r="E164" s="28"/>
      <c r="F164" s="27"/>
      <c r="G164" s="27"/>
      <c r="H164" s="29"/>
      <c r="I164" s="29"/>
      <c r="J164" s="29"/>
      <c r="K164" s="29"/>
      <c r="L164" s="29"/>
      <c r="M164" s="29"/>
      <c r="N164" s="27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8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  <c r="AW164" s="29"/>
      <c r="AX164" s="29"/>
      <c r="AY164" s="29"/>
      <c r="AZ164" s="29"/>
      <c r="BA164" s="29"/>
      <c r="BB164" s="29"/>
      <c r="BC164" s="29"/>
      <c r="BD164" s="29"/>
      <c r="BE164" s="29"/>
      <c r="BF164" s="29"/>
      <c r="BG164" s="29"/>
      <c r="BH164" s="29"/>
      <c r="BI164" s="29"/>
      <c r="BJ164" s="29"/>
      <c r="BK164" s="29"/>
      <c r="BL164" s="29"/>
      <c r="BM164" s="29"/>
      <c r="BN164" s="29"/>
      <c r="BO164" s="29"/>
      <c r="BP164" s="29"/>
      <c r="BQ164" s="29"/>
      <c r="BR164" s="29"/>
      <c r="BS164" s="45"/>
      <c r="BT164" s="29"/>
      <c r="BU164" s="29"/>
      <c r="BV164" s="29"/>
      <c r="BW164" s="29"/>
      <c r="BX164" s="29"/>
      <c r="BY164" s="29"/>
      <c r="BZ164" s="29"/>
      <c r="CA164" s="29"/>
      <c r="CB164" s="29"/>
      <c r="CC164" s="29"/>
      <c r="CD164" s="29"/>
      <c r="CE164" s="29"/>
      <c r="CF164" s="29"/>
      <c r="CG164" s="29"/>
      <c r="CH164" s="29"/>
      <c r="CI164" s="29"/>
      <c r="CJ164" s="29"/>
      <c r="CK164" s="29"/>
      <c r="CL164" s="29"/>
      <c r="CM164" s="29"/>
      <c r="CN164" s="29"/>
      <c r="CO164" s="45"/>
      <c r="CP164" s="29"/>
      <c r="CQ164" s="29"/>
      <c r="CR164" s="29"/>
      <c r="CS164" s="29"/>
      <c r="CT164" s="29"/>
      <c r="CU164" s="29"/>
      <c r="CV164" s="29"/>
      <c r="CW164" s="29"/>
      <c r="CX164" s="29"/>
      <c r="CY164" s="29"/>
      <c r="CZ164" s="29"/>
      <c r="DA164" s="29"/>
      <c r="DB164" s="29"/>
      <c r="DC164" s="29"/>
      <c r="DD164" s="29"/>
      <c r="DE164" s="29"/>
      <c r="DF164" s="29"/>
      <c r="DG164" s="29"/>
      <c r="DH164" s="29"/>
      <c r="DI164" s="29"/>
      <c r="DJ164" s="29"/>
    </row>
    <row r="165" spans="4:114">
      <c r="D165" s="27"/>
      <c r="E165" s="28"/>
      <c r="F165" s="27"/>
      <c r="G165" s="27"/>
      <c r="H165" s="29"/>
      <c r="I165" s="29"/>
      <c r="J165" s="29"/>
      <c r="K165" s="29"/>
      <c r="L165" s="29"/>
      <c r="M165" s="29"/>
      <c r="N165" s="27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8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  <c r="AR165" s="29"/>
      <c r="AS165" s="29"/>
      <c r="AT165" s="29"/>
      <c r="AU165" s="29"/>
      <c r="AV165" s="29"/>
      <c r="AW165" s="29"/>
      <c r="AX165" s="29"/>
      <c r="AY165" s="29"/>
      <c r="AZ165" s="29"/>
      <c r="BA165" s="29"/>
      <c r="BB165" s="29"/>
      <c r="BC165" s="29"/>
      <c r="BD165" s="29"/>
      <c r="BE165" s="29"/>
      <c r="BF165" s="29"/>
      <c r="BG165" s="29"/>
      <c r="BH165" s="29"/>
      <c r="BI165" s="29"/>
      <c r="BJ165" s="29"/>
      <c r="BK165" s="29"/>
      <c r="BL165" s="29"/>
      <c r="BM165" s="29"/>
      <c r="BN165" s="29"/>
      <c r="BO165" s="29"/>
      <c r="BP165" s="29"/>
      <c r="BQ165" s="29"/>
      <c r="BR165" s="29"/>
      <c r="BS165" s="45"/>
      <c r="BT165" s="29"/>
      <c r="BU165" s="29"/>
      <c r="BV165" s="29"/>
      <c r="BW165" s="29"/>
      <c r="BX165" s="29"/>
      <c r="BY165" s="29"/>
      <c r="BZ165" s="29"/>
      <c r="CA165" s="29"/>
      <c r="CB165" s="29"/>
      <c r="CC165" s="29"/>
      <c r="CD165" s="29"/>
      <c r="CE165" s="29"/>
      <c r="CF165" s="29"/>
      <c r="CG165" s="29"/>
      <c r="CH165" s="29"/>
      <c r="CI165" s="29"/>
      <c r="CJ165" s="29"/>
      <c r="CK165" s="29"/>
      <c r="CL165" s="29"/>
      <c r="CM165" s="29"/>
      <c r="CN165" s="29"/>
      <c r="CO165" s="45"/>
      <c r="CP165" s="29"/>
      <c r="CQ165" s="29"/>
      <c r="CR165" s="29"/>
      <c r="CS165" s="29"/>
      <c r="CT165" s="29"/>
      <c r="CU165" s="29"/>
      <c r="CV165" s="29"/>
      <c r="CW165" s="29"/>
      <c r="CX165" s="29"/>
      <c r="CY165" s="29"/>
      <c r="CZ165" s="29"/>
      <c r="DA165" s="29"/>
      <c r="DB165" s="29"/>
      <c r="DC165" s="29"/>
      <c r="DD165" s="29"/>
      <c r="DE165" s="29"/>
      <c r="DF165" s="29"/>
      <c r="DG165" s="29"/>
      <c r="DH165" s="29"/>
      <c r="DI165" s="29"/>
      <c r="DJ165" s="29"/>
    </row>
    <row r="166" spans="4:114">
      <c r="D166" s="27"/>
      <c r="E166" s="28"/>
      <c r="F166" s="27"/>
      <c r="G166" s="27"/>
      <c r="H166" s="29"/>
      <c r="I166" s="29"/>
      <c r="J166" s="29"/>
      <c r="K166" s="29"/>
      <c r="L166" s="29"/>
      <c r="M166" s="29"/>
      <c r="N166" s="27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8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  <c r="AX166" s="29"/>
      <c r="AY166" s="29"/>
      <c r="AZ166" s="29"/>
      <c r="BA166" s="29"/>
      <c r="BB166" s="29"/>
      <c r="BC166" s="29"/>
      <c r="BD166" s="29"/>
      <c r="BE166" s="29"/>
      <c r="BF166" s="29"/>
      <c r="BG166" s="29"/>
      <c r="BH166" s="29"/>
      <c r="BI166" s="29"/>
      <c r="BJ166" s="29"/>
      <c r="BK166" s="29"/>
      <c r="BL166" s="29"/>
      <c r="BM166" s="29"/>
      <c r="BN166" s="29"/>
      <c r="BO166" s="29"/>
      <c r="BP166" s="29"/>
      <c r="BQ166" s="29"/>
      <c r="BR166" s="29"/>
      <c r="BS166" s="45"/>
      <c r="BT166" s="29"/>
      <c r="BU166" s="29"/>
      <c r="BV166" s="29"/>
      <c r="BW166" s="29"/>
      <c r="BX166" s="29"/>
      <c r="BY166" s="29"/>
      <c r="BZ166" s="29"/>
      <c r="CA166" s="29"/>
      <c r="CB166" s="29"/>
      <c r="CC166" s="29"/>
      <c r="CD166" s="29"/>
      <c r="CE166" s="29"/>
      <c r="CF166" s="29"/>
      <c r="CG166" s="29"/>
      <c r="CH166" s="29"/>
      <c r="CI166" s="29"/>
      <c r="CJ166" s="29"/>
      <c r="CK166" s="29"/>
      <c r="CL166" s="29"/>
      <c r="CM166" s="29"/>
      <c r="CN166" s="29"/>
      <c r="CO166" s="45"/>
      <c r="CP166" s="29"/>
      <c r="CQ166" s="29"/>
      <c r="CR166" s="29"/>
      <c r="CS166" s="29"/>
      <c r="CT166" s="29"/>
      <c r="CU166" s="29"/>
      <c r="CV166" s="29"/>
      <c r="CW166" s="29"/>
      <c r="CX166" s="29"/>
      <c r="CY166" s="29"/>
      <c r="CZ166" s="29"/>
      <c r="DA166" s="29"/>
      <c r="DB166" s="29"/>
      <c r="DC166" s="29"/>
      <c r="DD166" s="29"/>
      <c r="DE166" s="29"/>
      <c r="DF166" s="29"/>
      <c r="DG166" s="29"/>
      <c r="DH166" s="29"/>
      <c r="DI166" s="29"/>
      <c r="DJ166" s="29"/>
    </row>
    <row r="167" spans="4:114">
      <c r="D167" s="27"/>
      <c r="E167" s="28"/>
      <c r="F167" s="27"/>
      <c r="G167" s="27"/>
      <c r="H167" s="29"/>
      <c r="I167" s="29"/>
      <c r="J167" s="29"/>
      <c r="K167" s="29"/>
      <c r="L167" s="29"/>
      <c r="M167" s="29"/>
      <c r="N167" s="27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8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  <c r="AQ167" s="29"/>
      <c r="AR167" s="29"/>
      <c r="AS167" s="29"/>
      <c r="AT167" s="29"/>
      <c r="AU167" s="29"/>
      <c r="AV167" s="29"/>
      <c r="AW167" s="29"/>
      <c r="AX167" s="29"/>
      <c r="AY167" s="29"/>
      <c r="AZ167" s="29"/>
      <c r="BA167" s="29"/>
      <c r="BB167" s="29"/>
      <c r="BC167" s="29"/>
      <c r="BD167" s="29"/>
      <c r="BE167" s="29"/>
      <c r="BF167" s="29"/>
      <c r="BG167" s="29"/>
      <c r="BH167" s="29"/>
      <c r="BI167" s="29"/>
      <c r="BJ167" s="29"/>
      <c r="BK167" s="29"/>
      <c r="BL167" s="29"/>
      <c r="BM167" s="29"/>
      <c r="BN167" s="29"/>
      <c r="BO167" s="29"/>
      <c r="BP167" s="29"/>
      <c r="BQ167" s="29"/>
      <c r="BR167" s="29"/>
      <c r="BS167" s="45"/>
      <c r="BT167" s="29"/>
      <c r="BU167" s="29"/>
      <c r="BV167" s="29"/>
      <c r="BW167" s="29"/>
      <c r="BX167" s="29"/>
      <c r="BY167" s="29"/>
      <c r="BZ167" s="29"/>
      <c r="CA167" s="29"/>
      <c r="CB167" s="29"/>
      <c r="CC167" s="29"/>
      <c r="CD167" s="29"/>
      <c r="CE167" s="29"/>
      <c r="CF167" s="29"/>
      <c r="CG167" s="29"/>
      <c r="CH167" s="29"/>
      <c r="CI167" s="29"/>
      <c r="CJ167" s="29"/>
      <c r="CK167" s="29"/>
      <c r="CL167" s="29"/>
      <c r="CM167" s="29"/>
      <c r="CN167" s="29"/>
      <c r="CO167" s="45"/>
      <c r="CP167" s="29"/>
      <c r="CQ167" s="29"/>
      <c r="CR167" s="29"/>
      <c r="CS167" s="29"/>
      <c r="CT167" s="29"/>
      <c r="CU167" s="29"/>
      <c r="CV167" s="29"/>
      <c r="CW167" s="29"/>
      <c r="CX167" s="29"/>
      <c r="CY167" s="29"/>
      <c r="CZ167" s="29"/>
      <c r="DA167" s="29"/>
      <c r="DB167" s="29"/>
      <c r="DC167" s="29"/>
      <c r="DD167" s="29"/>
      <c r="DE167" s="29"/>
      <c r="DF167" s="29"/>
      <c r="DG167" s="29"/>
      <c r="DH167" s="29"/>
      <c r="DI167" s="29"/>
      <c r="DJ167" s="29"/>
    </row>
    <row r="168" spans="4:114">
      <c r="D168" s="27"/>
      <c r="E168" s="28"/>
      <c r="F168" s="27"/>
      <c r="G168" s="27"/>
      <c r="H168" s="29"/>
      <c r="I168" s="29"/>
      <c r="J168" s="29"/>
      <c r="K168" s="29"/>
      <c r="L168" s="29"/>
      <c r="M168" s="29"/>
      <c r="N168" s="27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8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/>
      <c r="BE168" s="29"/>
      <c r="BF168" s="29"/>
      <c r="BG168" s="29"/>
      <c r="BH168" s="29"/>
      <c r="BI168" s="29"/>
      <c r="BJ168" s="29"/>
      <c r="BK168" s="29"/>
      <c r="BL168" s="29"/>
      <c r="BM168" s="29"/>
      <c r="BN168" s="29"/>
      <c r="BO168" s="29"/>
      <c r="BP168" s="29"/>
      <c r="BQ168" s="29"/>
      <c r="BR168" s="29"/>
      <c r="BS168" s="45"/>
      <c r="BT168" s="29"/>
      <c r="BU168" s="29"/>
      <c r="BV168" s="29"/>
      <c r="BW168" s="29"/>
      <c r="BX168" s="29"/>
      <c r="BY168" s="29"/>
      <c r="BZ168" s="29"/>
      <c r="CA168" s="29"/>
      <c r="CB168" s="29"/>
      <c r="CC168" s="29"/>
      <c r="CD168" s="29"/>
      <c r="CE168" s="29"/>
      <c r="CF168" s="29"/>
      <c r="CG168" s="29"/>
      <c r="CH168" s="29"/>
      <c r="CI168" s="29"/>
      <c r="CJ168" s="29"/>
      <c r="CK168" s="29"/>
      <c r="CL168" s="29"/>
      <c r="CM168" s="29"/>
      <c r="CN168" s="29"/>
      <c r="CO168" s="45"/>
      <c r="CP168" s="29"/>
      <c r="CQ168" s="29"/>
      <c r="CR168" s="29"/>
      <c r="CS168" s="29"/>
      <c r="CT168" s="29"/>
      <c r="CU168" s="29"/>
      <c r="CV168" s="29"/>
      <c r="CW168" s="29"/>
      <c r="CX168" s="29"/>
      <c r="CY168" s="29"/>
      <c r="CZ168" s="29"/>
      <c r="DA168" s="29"/>
      <c r="DB168" s="29"/>
      <c r="DC168" s="29"/>
      <c r="DD168" s="29"/>
      <c r="DE168" s="29"/>
      <c r="DF168" s="29"/>
      <c r="DG168" s="29"/>
      <c r="DH168" s="29"/>
      <c r="DI168" s="29"/>
      <c r="DJ168" s="29"/>
    </row>
    <row r="169" spans="4:114">
      <c r="D169" s="27"/>
      <c r="E169" s="28"/>
      <c r="F169" s="27"/>
      <c r="G169" s="27"/>
      <c r="H169" s="29"/>
      <c r="I169" s="29"/>
      <c r="J169" s="29"/>
      <c r="K169" s="29"/>
      <c r="L169" s="29"/>
      <c r="M169" s="29"/>
      <c r="N169" s="27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8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  <c r="AR169" s="29"/>
      <c r="AS169" s="29"/>
      <c r="AT169" s="29"/>
      <c r="AU169" s="29"/>
      <c r="AV169" s="29"/>
      <c r="AW169" s="29"/>
      <c r="AX169" s="29"/>
      <c r="AY169" s="29"/>
      <c r="AZ169" s="29"/>
      <c r="BA169" s="29"/>
      <c r="BB169" s="29"/>
      <c r="BC169" s="29"/>
      <c r="BD169" s="29"/>
      <c r="BE169" s="29"/>
      <c r="BF169" s="29"/>
      <c r="BG169" s="29"/>
      <c r="BH169" s="29"/>
      <c r="BI169" s="29"/>
      <c r="BJ169" s="29"/>
      <c r="BK169" s="29"/>
      <c r="BL169" s="29"/>
      <c r="BM169" s="29"/>
      <c r="BN169" s="29"/>
      <c r="BO169" s="29"/>
      <c r="BP169" s="29"/>
      <c r="BQ169" s="29"/>
      <c r="BR169" s="29"/>
      <c r="BS169" s="45"/>
      <c r="BT169" s="29"/>
      <c r="BU169" s="29"/>
      <c r="BV169" s="29"/>
      <c r="BW169" s="29"/>
      <c r="BX169" s="29"/>
      <c r="BY169" s="29"/>
      <c r="BZ169" s="29"/>
      <c r="CA169" s="29"/>
      <c r="CB169" s="29"/>
      <c r="CC169" s="29"/>
      <c r="CD169" s="29"/>
      <c r="CE169" s="29"/>
      <c r="CF169" s="29"/>
      <c r="CG169" s="29"/>
      <c r="CH169" s="29"/>
      <c r="CI169" s="29"/>
      <c r="CJ169" s="29"/>
      <c r="CK169" s="29"/>
      <c r="CL169" s="29"/>
      <c r="CM169" s="29"/>
      <c r="CN169" s="29"/>
      <c r="CO169" s="45"/>
      <c r="CP169" s="29"/>
      <c r="CQ169" s="29"/>
      <c r="CR169" s="29"/>
      <c r="CS169" s="29"/>
      <c r="CT169" s="29"/>
      <c r="CU169" s="29"/>
      <c r="CV169" s="29"/>
      <c r="CW169" s="29"/>
      <c r="CX169" s="29"/>
      <c r="CY169" s="29"/>
      <c r="CZ169" s="29"/>
      <c r="DA169" s="29"/>
      <c r="DB169" s="29"/>
      <c r="DC169" s="29"/>
      <c r="DD169" s="29"/>
      <c r="DE169" s="29"/>
      <c r="DF169" s="29"/>
      <c r="DG169" s="29"/>
      <c r="DH169" s="29"/>
      <c r="DI169" s="29"/>
      <c r="DJ169" s="29"/>
    </row>
    <row r="170" spans="4:114">
      <c r="D170" s="27"/>
      <c r="E170" s="28"/>
      <c r="F170" s="27"/>
      <c r="G170" s="27"/>
      <c r="H170" s="29"/>
      <c r="I170" s="29"/>
      <c r="J170" s="29"/>
      <c r="K170" s="29"/>
      <c r="L170" s="29"/>
      <c r="M170" s="29"/>
      <c r="N170" s="27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8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  <c r="AX170" s="29"/>
      <c r="AY170" s="29"/>
      <c r="AZ170" s="29"/>
      <c r="BA170" s="29"/>
      <c r="BB170" s="29"/>
      <c r="BC170" s="29"/>
      <c r="BD170" s="29"/>
      <c r="BE170" s="29"/>
      <c r="BF170" s="29"/>
      <c r="BG170" s="29"/>
      <c r="BH170" s="29"/>
      <c r="BI170" s="29"/>
      <c r="BJ170" s="29"/>
      <c r="BK170" s="29"/>
      <c r="BL170" s="29"/>
      <c r="BM170" s="29"/>
      <c r="BN170" s="29"/>
      <c r="BO170" s="29"/>
      <c r="BP170" s="29"/>
      <c r="BQ170" s="29"/>
      <c r="BR170" s="29"/>
      <c r="BS170" s="45"/>
      <c r="BT170" s="29"/>
      <c r="BU170" s="29"/>
      <c r="BV170" s="29"/>
      <c r="BW170" s="29"/>
      <c r="BX170" s="29"/>
      <c r="BY170" s="29"/>
      <c r="BZ170" s="29"/>
      <c r="CA170" s="29"/>
      <c r="CB170" s="29"/>
      <c r="CC170" s="29"/>
      <c r="CD170" s="29"/>
      <c r="CE170" s="29"/>
      <c r="CF170" s="29"/>
      <c r="CG170" s="29"/>
      <c r="CH170" s="29"/>
      <c r="CI170" s="29"/>
      <c r="CJ170" s="29"/>
      <c r="CK170" s="29"/>
      <c r="CL170" s="29"/>
      <c r="CM170" s="29"/>
      <c r="CN170" s="29"/>
      <c r="CO170" s="45"/>
      <c r="CP170" s="29"/>
      <c r="CQ170" s="29"/>
      <c r="CR170" s="29"/>
      <c r="CS170" s="29"/>
      <c r="CT170" s="29"/>
      <c r="CU170" s="29"/>
      <c r="CV170" s="29"/>
      <c r="CW170" s="29"/>
      <c r="CX170" s="29"/>
      <c r="CY170" s="29"/>
      <c r="CZ170" s="29"/>
      <c r="DA170" s="29"/>
      <c r="DB170" s="29"/>
      <c r="DC170" s="29"/>
      <c r="DD170" s="29"/>
      <c r="DE170" s="29"/>
      <c r="DF170" s="29"/>
      <c r="DG170" s="29"/>
      <c r="DH170" s="29"/>
      <c r="DI170" s="29"/>
      <c r="DJ170" s="29"/>
    </row>
    <row r="171" spans="4:114">
      <c r="D171" s="27"/>
      <c r="E171" s="28"/>
      <c r="F171" s="27"/>
      <c r="G171" s="27"/>
      <c r="H171" s="29"/>
      <c r="I171" s="29"/>
      <c r="J171" s="29"/>
      <c r="K171" s="29"/>
      <c r="L171" s="29"/>
      <c r="M171" s="29"/>
      <c r="N171" s="27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8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  <c r="AR171" s="29"/>
      <c r="AS171" s="29"/>
      <c r="AT171" s="29"/>
      <c r="AU171" s="29"/>
      <c r="AV171" s="29"/>
      <c r="AW171" s="29"/>
      <c r="AX171" s="29"/>
      <c r="AY171" s="29"/>
      <c r="AZ171" s="29"/>
      <c r="BA171" s="29"/>
      <c r="BB171" s="29"/>
      <c r="BC171" s="29"/>
      <c r="BD171" s="29"/>
      <c r="BE171" s="29"/>
      <c r="BF171" s="29"/>
      <c r="BG171" s="29"/>
      <c r="BH171" s="29"/>
      <c r="BI171" s="29"/>
      <c r="BJ171" s="29"/>
      <c r="BK171" s="29"/>
      <c r="BL171" s="29"/>
      <c r="BM171" s="29"/>
      <c r="BN171" s="29"/>
      <c r="BO171" s="29"/>
      <c r="BP171" s="29"/>
      <c r="BQ171" s="29"/>
      <c r="BR171" s="29"/>
      <c r="BS171" s="45"/>
      <c r="BT171" s="29"/>
      <c r="BU171" s="29"/>
      <c r="BV171" s="29"/>
      <c r="BW171" s="29"/>
      <c r="BX171" s="29"/>
      <c r="BY171" s="29"/>
      <c r="BZ171" s="29"/>
      <c r="CA171" s="29"/>
      <c r="CB171" s="29"/>
      <c r="CC171" s="29"/>
      <c r="CD171" s="29"/>
      <c r="CE171" s="29"/>
      <c r="CF171" s="29"/>
      <c r="CG171" s="29"/>
      <c r="CH171" s="29"/>
      <c r="CI171" s="29"/>
      <c r="CJ171" s="29"/>
      <c r="CK171" s="29"/>
      <c r="CL171" s="29"/>
      <c r="CM171" s="29"/>
      <c r="CN171" s="29"/>
      <c r="CO171" s="45"/>
      <c r="CP171" s="29"/>
      <c r="CQ171" s="29"/>
      <c r="CR171" s="29"/>
      <c r="CS171" s="29"/>
      <c r="CT171" s="29"/>
      <c r="CU171" s="29"/>
      <c r="CV171" s="29"/>
      <c r="CW171" s="29"/>
      <c r="CX171" s="29"/>
      <c r="CY171" s="29"/>
      <c r="CZ171" s="29"/>
      <c r="DA171" s="29"/>
      <c r="DB171" s="29"/>
      <c r="DC171" s="29"/>
      <c r="DD171" s="29"/>
      <c r="DE171" s="29"/>
      <c r="DF171" s="29"/>
      <c r="DG171" s="29"/>
      <c r="DH171" s="29"/>
      <c r="DI171" s="29"/>
      <c r="DJ171" s="29"/>
    </row>
    <row r="172" spans="4:114">
      <c r="D172" s="27"/>
      <c r="E172" s="28"/>
      <c r="F172" s="27"/>
      <c r="G172" s="27"/>
      <c r="H172" s="29"/>
      <c r="I172" s="29"/>
      <c r="J172" s="29"/>
      <c r="K172" s="29"/>
      <c r="L172" s="29"/>
      <c r="M172" s="29"/>
      <c r="N172" s="27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8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  <c r="AR172" s="29"/>
      <c r="AS172" s="29"/>
      <c r="AT172" s="29"/>
      <c r="AU172" s="29"/>
      <c r="AV172" s="29"/>
      <c r="AW172" s="29"/>
      <c r="AX172" s="29"/>
      <c r="AY172" s="29"/>
      <c r="AZ172" s="29"/>
      <c r="BA172" s="29"/>
      <c r="BB172" s="29"/>
      <c r="BC172" s="29"/>
      <c r="BD172" s="29"/>
      <c r="BE172" s="29"/>
      <c r="BF172" s="29"/>
      <c r="BG172" s="29"/>
      <c r="BH172" s="29"/>
      <c r="BI172" s="29"/>
      <c r="BJ172" s="29"/>
      <c r="BK172" s="29"/>
      <c r="BL172" s="29"/>
      <c r="BM172" s="29"/>
      <c r="BN172" s="29"/>
      <c r="BO172" s="29"/>
      <c r="BP172" s="29"/>
      <c r="BQ172" s="29"/>
      <c r="BR172" s="29"/>
      <c r="BS172" s="45"/>
      <c r="BT172" s="29"/>
      <c r="BU172" s="29"/>
      <c r="BV172" s="29"/>
      <c r="BW172" s="29"/>
      <c r="BX172" s="29"/>
      <c r="BY172" s="29"/>
      <c r="BZ172" s="29"/>
      <c r="CA172" s="29"/>
      <c r="CB172" s="29"/>
      <c r="CC172" s="29"/>
      <c r="CD172" s="29"/>
      <c r="CE172" s="29"/>
      <c r="CF172" s="29"/>
      <c r="CG172" s="29"/>
      <c r="CH172" s="29"/>
      <c r="CI172" s="29"/>
      <c r="CJ172" s="29"/>
      <c r="CK172" s="29"/>
      <c r="CL172" s="29"/>
      <c r="CM172" s="29"/>
      <c r="CN172" s="29"/>
      <c r="CO172" s="45"/>
      <c r="CP172" s="29"/>
      <c r="CQ172" s="29"/>
      <c r="CR172" s="29"/>
      <c r="CS172" s="29"/>
      <c r="CT172" s="29"/>
      <c r="CU172" s="29"/>
      <c r="CV172" s="29"/>
      <c r="CW172" s="29"/>
      <c r="CX172" s="29"/>
      <c r="CY172" s="29"/>
      <c r="CZ172" s="29"/>
      <c r="DA172" s="29"/>
      <c r="DB172" s="29"/>
      <c r="DC172" s="29"/>
      <c r="DD172" s="29"/>
      <c r="DE172" s="29"/>
      <c r="DF172" s="29"/>
      <c r="DG172" s="29"/>
      <c r="DH172" s="29"/>
      <c r="DI172" s="29"/>
      <c r="DJ172" s="29"/>
    </row>
    <row r="173" spans="4:114">
      <c r="D173" s="27"/>
      <c r="E173" s="28"/>
      <c r="F173" s="27"/>
      <c r="G173" s="27"/>
      <c r="H173" s="29"/>
      <c r="I173" s="29"/>
      <c r="J173" s="29"/>
      <c r="K173" s="29"/>
      <c r="L173" s="29"/>
      <c r="M173" s="29"/>
      <c r="N173" s="27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8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  <c r="AR173" s="29"/>
      <c r="AS173" s="29"/>
      <c r="AT173" s="29"/>
      <c r="AU173" s="29"/>
      <c r="AV173" s="29"/>
      <c r="AW173" s="29"/>
      <c r="AX173" s="29"/>
      <c r="AY173" s="29"/>
      <c r="AZ173" s="29"/>
      <c r="BA173" s="29"/>
      <c r="BB173" s="29"/>
      <c r="BC173" s="29"/>
      <c r="BD173" s="29"/>
      <c r="BE173" s="29"/>
      <c r="BF173" s="29"/>
      <c r="BG173" s="29"/>
      <c r="BH173" s="29"/>
      <c r="BI173" s="29"/>
      <c r="BJ173" s="29"/>
      <c r="BK173" s="29"/>
      <c r="BL173" s="29"/>
      <c r="BM173" s="29"/>
      <c r="BN173" s="29"/>
      <c r="BO173" s="29"/>
      <c r="BP173" s="29"/>
      <c r="BQ173" s="29"/>
      <c r="BR173" s="29"/>
      <c r="BS173" s="45"/>
      <c r="BT173" s="29"/>
      <c r="BU173" s="29"/>
      <c r="BV173" s="29"/>
      <c r="BW173" s="29"/>
      <c r="BX173" s="29"/>
      <c r="BY173" s="29"/>
      <c r="BZ173" s="29"/>
      <c r="CA173" s="29"/>
      <c r="CB173" s="29"/>
      <c r="CC173" s="29"/>
      <c r="CD173" s="29"/>
      <c r="CE173" s="29"/>
      <c r="CF173" s="29"/>
      <c r="CG173" s="29"/>
      <c r="CH173" s="29"/>
      <c r="CI173" s="29"/>
      <c r="CJ173" s="29"/>
      <c r="CK173" s="29"/>
      <c r="CL173" s="29"/>
      <c r="CM173" s="29"/>
      <c r="CN173" s="29"/>
      <c r="CO173" s="45"/>
      <c r="CP173" s="29"/>
      <c r="CQ173" s="29"/>
      <c r="CR173" s="29"/>
      <c r="CS173" s="29"/>
      <c r="CT173" s="29"/>
      <c r="CU173" s="29"/>
      <c r="CV173" s="29"/>
      <c r="CW173" s="29"/>
      <c r="CX173" s="29"/>
      <c r="CY173" s="29"/>
      <c r="CZ173" s="29"/>
      <c r="DA173" s="29"/>
      <c r="DB173" s="29"/>
      <c r="DC173" s="29"/>
      <c r="DD173" s="29"/>
      <c r="DE173" s="29"/>
      <c r="DF173" s="29"/>
      <c r="DG173" s="29"/>
      <c r="DH173" s="29"/>
      <c r="DI173" s="29"/>
      <c r="DJ173" s="29"/>
    </row>
    <row r="174" spans="4:114">
      <c r="D174" s="27"/>
      <c r="E174" s="28"/>
      <c r="F174" s="27"/>
      <c r="G174" s="27"/>
      <c r="H174" s="29"/>
      <c r="I174" s="29"/>
      <c r="J174" s="29"/>
      <c r="K174" s="29"/>
      <c r="L174" s="29"/>
      <c r="M174" s="29"/>
      <c r="N174" s="27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8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  <c r="AW174" s="29"/>
      <c r="AX174" s="29"/>
      <c r="AY174" s="29"/>
      <c r="AZ174" s="29"/>
      <c r="BA174" s="29"/>
      <c r="BB174" s="29"/>
      <c r="BC174" s="29"/>
      <c r="BD174" s="29"/>
      <c r="BE174" s="29"/>
      <c r="BF174" s="29"/>
      <c r="BG174" s="29"/>
      <c r="BH174" s="29"/>
      <c r="BI174" s="29"/>
      <c r="BJ174" s="29"/>
      <c r="BK174" s="29"/>
      <c r="BL174" s="29"/>
      <c r="BM174" s="29"/>
      <c r="BN174" s="29"/>
      <c r="BO174" s="29"/>
      <c r="BP174" s="29"/>
      <c r="BQ174" s="29"/>
      <c r="BR174" s="29"/>
      <c r="BS174" s="45"/>
      <c r="BT174" s="29"/>
      <c r="BU174" s="29"/>
      <c r="BV174" s="29"/>
      <c r="BW174" s="29"/>
      <c r="BX174" s="29"/>
      <c r="BY174" s="29"/>
      <c r="BZ174" s="29"/>
      <c r="CA174" s="29"/>
      <c r="CB174" s="29"/>
      <c r="CC174" s="29"/>
      <c r="CD174" s="29"/>
      <c r="CE174" s="29"/>
      <c r="CF174" s="29"/>
      <c r="CG174" s="29"/>
      <c r="CH174" s="29"/>
      <c r="CI174" s="29"/>
      <c r="CJ174" s="29"/>
      <c r="CK174" s="29"/>
      <c r="CL174" s="29"/>
      <c r="CM174" s="29"/>
      <c r="CN174" s="29"/>
      <c r="CO174" s="45"/>
      <c r="CP174" s="29"/>
      <c r="CQ174" s="29"/>
      <c r="CR174" s="29"/>
      <c r="CS174" s="29"/>
      <c r="CT174" s="29"/>
      <c r="CU174" s="29"/>
      <c r="CV174" s="29"/>
      <c r="CW174" s="29"/>
      <c r="CX174" s="29"/>
      <c r="CY174" s="29"/>
      <c r="CZ174" s="29"/>
      <c r="DA174" s="29"/>
      <c r="DB174" s="29"/>
      <c r="DC174" s="29"/>
      <c r="DD174" s="29"/>
      <c r="DE174" s="29"/>
      <c r="DF174" s="29"/>
      <c r="DG174" s="29"/>
      <c r="DH174" s="29"/>
      <c r="DI174" s="29"/>
      <c r="DJ174" s="29"/>
    </row>
    <row r="175" spans="4:114">
      <c r="D175" s="27"/>
      <c r="E175" s="28"/>
      <c r="F175" s="27"/>
      <c r="G175" s="27"/>
      <c r="H175" s="29"/>
      <c r="I175" s="29"/>
      <c r="J175" s="29"/>
      <c r="K175" s="29"/>
      <c r="L175" s="29"/>
      <c r="M175" s="29"/>
      <c r="N175" s="27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8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  <c r="AR175" s="29"/>
      <c r="AS175" s="29"/>
      <c r="AT175" s="29"/>
      <c r="AU175" s="29"/>
      <c r="AV175" s="29"/>
      <c r="AW175" s="29"/>
      <c r="AX175" s="29"/>
      <c r="AY175" s="29"/>
      <c r="AZ175" s="29"/>
      <c r="BA175" s="29"/>
      <c r="BB175" s="29"/>
      <c r="BC175" s="29"/>
      <c r="BD175" s="29"/>
      <c r="BE175" s="29"/>
      <c r="BF175" s="29"/>
      <c r="BG175" s="29"/>
      <c r="BH175" s="29"/>
      <c r="BI175" s="29"/>
      <c r="BJ175" s="29"/>
      <c r="BK175" s="29"/>
      <c r="BL175" s="29"/>
      <c r="BM175" s="29"/>
      <c r="BN175" s="29"/>
      <c r="BO175" s="29"/>
      <c r="BP175" s="29"/>
      <c r="BQ175" s="29"/>
      <c r="BR175" s="29"/>
      <c r="BS175" s="45"/>
      <c r="BT175" s="29"/>
      <c r="BU175" s="29"/>
      <c r="BV175" s="29"/>
      <c r="BW175" s="29"/>
      <c r="BX175" s="29"/>
      <c r="BY175" s="29"/>
      <c r="BZ175" s="29"/>
      <c r="CA175" s="29"/>
      <c r="CB175" s="29"/>
      <c r="CC175" s="29"/>
      <c r="CD175" s="29"/>
      <c r="CE175" s="29"/>
      <c r="CF175" s="29"/>
      <c r="CG175" s="29"/>
      <c r="CH175" s="29"/>
      <c r="CI175" s="29"/>
      <c r="CJ175" s="29"/>
      <c r="CK175" s="29"/>
      <c r="CL175" s="29"/>
      <c r="CM175" s="29"/>
      <c r="CN175" s="29"/>
      <c r="CO175" s="45"/>
      <c r="CP175" s="29"/>
      <c r="CQ175" s="29"/>
      <c r="CR175" s="29"/>
      <c r="CS175" s="29"/>
      <c r="CT175" s="29"/>
      <c r="CU175" s="29"/>
      <c r="CV175" s="29"/>
      <c r="CW175" s="29"/>
      <c r="CX175" s="29"/>
      <c r="CY175" s="29"/>
      <c r="CZ175" s="29"/>
      <c r="DA175" s="29"/>
      <c r="DB175" s="29"/>
      <c r="DC175" s="29"/>
      <c r="DD175" s="29"/>
      <c r="DE175" s="29"/>
      <c r="DF175" s="29"/>
      <c r="DG175" s="29"/>
      <c r="DH175" s="29"/>
      <c r="DI175" s="29"/>
      <c r="DJ175" s="29"/>
    </row>
    <row r="176" spans="4:114">
      <c r="D176" s="27"/>
      <c r="E176" s="28"/>
      <c r="F176" s="27"/>
      <c r="G176" s="27"/>
      <c r="H176" s="29"/>
      <c r="I176" s="29"/>
      <c r="J176" s="29"/>
      <c r="K176" s="29"/>
      <c r="L176" s="29"/>
      <c r="M176" s="29"/>
      <c r="N176" s="27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8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  <c r="AQ176" s="29"/>
      <c r="AR176" s="29"/>
      <c r="AS176" s="29"/>
      <c r="AT176" s="29"/>
      <c r="AU176" s="29"/>
      <c r="AV176" s="29"/>
      <c r="AW176" s="29"/>
      <c r="AX176" s="29"/>
      <c r="AY176" s="29"/>
      <c r="AZ176" s="29"/>
      <c r="BA176" s="29"/>
      <c r="BB176" s="29"/>
      <c r="BC176" s="29"/>
      <c r="BD176" s="29"/>
      <c r="BE176" s="29"/>
      <c r="BF176" s="29"/>
      <c r="BG176" s="29"/>
      <c r="BH176" s="29"/>
      <c r="BI176" s="29"/>
      <c r="BJ176" s="29"/>
      <c r="BK176" s="29"/>
      <c r="BL176" s="29"/>
      <c r="BM176" s="29"/>
      <c r="BN176" s="29"/>
      <c r="BO176" s="29"/>
      <c r="BP176" s="29"/>
      <c r="BQ176" s="29"/>
      <c r="BR176" s="29"/>
      <c r="BS176" s="45"/>
      <c r="BT176" s="29"/>
      <c r="BU176" s="29"/>
      <c r="BV176" s="29"/>
      <c r="BW176" s="29"/>
      <c r="BX176" s="29"/>
      <c r="BY176" s="29"/>
      <c r="BZ176" s="29"/>
      <c r="CA176" s="29"/>
      <c r="CB176" s="29"/>
      <c r="CC176" s="29"/>
      <c r="CD176" s="29"/>
      <c r="CE176" s="29"/>
      <c r="CF176" s="29"/>
      <c r="CG176" s="29"/>
      <c r="CH176" s="29"/>
      <c r="CI176" s="29"/>
      <c r="CJ176" s="29"/>
      <c r="CK176" s="29"/>
      <c r="CL176" s="29"/>
      <c r="CM176" s="29"/>
      <c r="CN176" s="29"/>
      <c r="CO176" s="45"/>
      <c r="CP176" s="29"/>
      <c r="CQ176" s="29"/>
      <c r="CR176" s="29"/>
      <c r="CS176" s="29"/>
      <c r="CT176" s="29"/>
      <c r="CU176" s="29"/>
      <c r="CV176" s="29"/>
      <c r="CW176" s="29"/>
      <c r="CX176" s="29"/>
      <c r="CY176" s="29"/>
      <c r="CZ176" s="29"/>
      <c r="DA176" s="29"/>
      <c r="DB176" s="29"/>
      <c r="DC176" s="29"/>
      <c r="DD176" s="29"/>
      <c r="DE176" s="29"/>
      <c r="DF176" s="29"/>
      <c r="DG176" s="29"/>
      <c r="DH176" s="29"/>
      <c r="DI176" s="29"/>
      <c r="DJ176" s="29"/>
    </row>
    <row r="177" spans="4:114">
      <c r="D177" s="27"/>
      <c r="E177" s="28"/>
      <c r="F177" s="27"/>
      <c r="G177" s="27"/>
      <c r="H177" s="29"/>
      <c r="I177" s="29"/>
      <c r="J177" s="29"/>
      <c r="K177" s="29"/>
      <c r="L177" s="29"/>
      <c r="M177" s="29"/>
      <c r="N177" s="27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8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  <c r="AQ177" s="29"/>
      <c r="AR177" s="29"/>
      <c r="AS177" s="29"/>
      <c r="AT177" s="29"/>
      <c r="AU177" s="29"/>
      <c r="AV177" s="29"/>
      <c r="AW177" s="29"/>
      <c r="AX177" s="29"/>
      <c r="AY177" s="29"/>
      <c r="AZ177" s="29"/>
      <c r="BA177" s="29"/>
      <c r="BB177" s="29"/>
      <c r="BC177" s="29"/>
      <c r="BD177" s="29"/>
      <c r="BE177" s="29"/>
      <c r="BF177" s="29"/>
      <c r="BG177" s="29"/>
      <c r="BH177" s="29"/>
      <c r="BI177" s="29"/>
      <c r="BJ177" s="29"/>
      <c r="BK177" s="29"/>
      <c r="BL177" s="29"/>
      <c r="BM177" s="29"/>
      <c r="BN177" s="29"/>
      <c r="BO177" s="29"/>
      <c r="BP177" s="29"/>
      <c r="BQ177" s="29"/>
      <c r="BR177" s="29"/>
      <c r="BS177" s="45"/>
      <c r="BT177" s="29"/>
      <c r="BU177" s="29"/>
      <c r="BV177" s="29"/>
      <c r="BW177" s="29"/>
      <c r="BX177" s="29"/>
      <c r="BY177" s="29"/>
      <c r="BZ177" s="29"/>
      <c r="CA177" s="29"/>
      <c r="CB177" s="29"/>
      <c r="CC177" s="29"/>
      <c r="CD177" s="29"/>
      <c r="CE177" s="29"/>
      <c r="CF177" s="29"/>
      <c r="CG177" s="29"/>
      <c r="CH177" s="29"/>
      <c r="CI177" s="29"/>
      <c r="CJ177" s="29"/>
      <c r="CK177" s="29"/>
      <c r="CL177" s="29"/>
      <c r="CM177" s="29"/>
      <c r="CN177" s="29"/>
      <c r="CO177" s="45"/>
      <c r="CP177" s="29"/>
      <c r="CQ177" s="29"/>
      <c r="CR177" s="29"/>
      <c r="CS177" s="29"/>
      <c r="CT177" s="29"/>
      <c r="CU177" s="29"/>
      <c r="CV177" s="29"/>
      <c r="CW177" s="29"/>
      <c r="CX177" s="29"/>
      <c r="CY177" s="29"/>
      <c r="CZ177" s="29"/>
      <c r="DA177" s="29"/>
      <c r="DB177" s="29"/>
      <c r="DC177" s="29"/>
      <c r="DD177" s="29"/>
      <c r="DE177" s="29"/>
      <c r="DF177" s="29"/>
      <c r="DG177" s="29"/>
      <c r="DH177" s="29"/>
      <c r="DI177" s="29"/>
      <c r="DJ177" s="29"/>
    </row>
    <row r="178" spans="4:114">
      <c r="D178" s="27"/>
      <c r="E178" s="28"/>
      <c r="F178" s="27"/>
      <c r="G178" s="27"/>
      <c r="H178" s="29"/>
      <c r="I178" s="29"/>
      <c r="J178" s="29"/>
      <c r="K178" s="29"/>
      <c r="L178" s="29"/>
      <c r="M178" s="29"/>
      <c r="N178" s="27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8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  <c r="AQ178" s="29"/>
      <c r="AR178" s="29"/>
      <c r="AS178" s="29"/>
      <c r="AT178" s="29"/>
      <c r="AU178" s="29"/>
      <c r="AV178" s="29"/>
      <c r="AW178" s="29"/>
      <c r="AX178" s="29"/>
      <c r="AY178" s="29"/>
      <c r="AZ178" s="29"/>
      <c r="BA178" s="29"/>
      <c r="BB178" s="29"/>
      <c r="BC178" s="29"/>
      <c r="BD178" s="29"/>
      <c r="BE178" s="29"/>
      <c r="BF178" s="29"/>
      <c r="BG178" s="29"/>
      <c r="BH178" s="29"/>
      <c r="BI178" s="29"/>
      <c r="BJ178" s="29"/>
      <c r="BK178" s="29"/>
      <c r="BL178" s="29"/>
      <c r="BM178" s="29"/>
      <c r="BN178" s="29"/>
      <c r="BO178" s="29"/>
      <c r="BP178" s="29"/>
      <c r="BQ178" s="29"/>
      <c r="BR178" s="29"/>
      <c r="BS178" s="45"/>
      <c r="BT178" s="29"/>
      <c r="BU178" s="29"/>
      <c r="BV178" s="29"/>
      <c r="BW178" s="29"/>
      <c r="BX178" s="29"/>
      <c r="BY178" s="29"/>
      <c r="BZ178" s="29"/>
      <c r="CA178" s="29"/>
      <c r="CB178" s="29"/>
      <c r="CC178" s="29"/>
      <c r="CD178" s="29"/>
      <c r="CE178" s="29"/>
      <c r="CF178" s="29"/>
      <c r="CG178" s="29"/>
      <c r="CH178" s="29"/>
      <c r="CI178" s="29"/>
      <c r="CJ178" s="29"/>
      <c r="CK178" s="29"/>
      <c r="CL178" s="29"/>
      <c r="CM178" s="29"/>
      <c r="CN178" s="29"/>
      <c r="CO178" s="45"/>
      <c r="CP178" s="29"/>
      <c r="CQ178" s="29"/>
      <c r="CR178" s="29"/>
      <c r="CS178" s="29"/>
      <c r="CT178" s="29"/>
      <c r="CU178" s="29"/>
      <c r="CV178" s="29"/>
      <c r="CW178" s="29"/>
      <c r="CX178" s="29"/>
      <c r="CY178" s="29"/>
      <c r="CZ178" s="29"/>
      <c r="DA178" s="29"/>
      <c r="DB178" s="29"/>
      <c r="DC178" s="29"/>
      <c r="DD178" s="29"/>
      <c r="DE178" s="29"/>
      <c r="DF178" s="29"/>
      <c r="DG178" s="29"/>
      <c r="DH178" s="29"/>
      <c r="DI178" s="29"/>
      <c r="DJ178" s="29"/>
    </row>
    <row r="179" spans="4:114">
      <c r="D179" s="27"/>
      <c r="E179" s="28"/>
      <c r="F179" s="27"/>
      <c r="G179" s="27"/>
      <c r="H179" s="29"/>
      <c r="I179" s="29"/>
      <c r="J179" s="29"/>
      <c r="K179" s="29"/>
      <c r="L179" s="29"/>
      <c r="M179" s="29"/>
      <c r="N179" s="27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8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  <c r="AQ179" s="29"/>
      <c r="AR179" s="29"/>
      <c r="AS179" s="29"/>
      <c r="AT179" s="29"/>
      <c r="AU179" s="29"/>
      <c r="AV179" s="29"/>
      <c r="AW179" s="29"/>
      <c r="AX179" s="29"/>
      <c r="AY179" s="29"/>
      <c r="AZ179" s="29"/>
      <c r="BA179" s="29"/>
      <c r="BB179" s="29"/>
      <c r="BC179" s="29"/>
      <c r="BD179" s="29"/>
      <c r="BE179" s="29"/>
      <c r="BF179" s="29"/>
      <c r="BG179" s="29"/>
      <c r="BH179" s="29"/>
      <c r="BI179" s="29"/>
      <c r="BJ179" s="29"/>
      <c r="BK179" s="29"/>
      <c r="BL179" s="29"/>
      <c r="BM179" s="29"/>
      <c r="BN179" s="29"/>
      <c r="BO179" s="29"/>
      <c r="BP179" s="29"/>
      <c r="BQ179" s="29"/>
      <c r="BR179" s="29"/>
      <c r="BS179" s="45"/>
      <c r="BT179" s="29"/>
      <c r="BU179" s="29"/>
      <c r="BV179" s="29"/>
      <c r="BW179" s="29"/>
      <c r="BX179" s="29"/>
      <c r="BY179" s="29"/>
      <c r="BZ179" s="29"/>
      <c r="CA179" s="29"/>
      <c r="CB179" s="29"/>
      <c r="CC179" s="29"/>
      <c r="CD179" s="29"/>
      <c r="CE179" s="29"/>
      <c r="CF179" s="29"/>
      <c r="CG179" s="29"/>
      <c r="CH179" s="29"/>
      <c r="CI179" s="29"/>
      <c r="CJ179" s="29"/>
      <c r="CK179" s="29"/>
      <c r="CL179" s="29"/>
      <c r="CM179" s="29"/>
      <c r="CN179" s="29"/>
      <c r="CO179" s="45"/>
      <c r="CP179" s="29"/>
      <c r="CQ179" s="29"/>
      <c r="CR179" s="29"/>
      <c r="CS179" s="29"/>
      <c r="CT179" s="29"/>
      <c r="CU179" s="29"/>
      <c r="CV179" s="29"/>
      <c r="CW179" s="29"/>
      <c r="CX179" s="29"/>
      <c r="CY179" s="29"/>
      <c r="CZ179" s="29"/>
      <c r="DA179" s="29"/>
      <c r="DB179" s="29"/>
      <c r="DC179" s="29"/>
      <c r="DD179" s="29"/>
      <c r="DE179" s="29"/>
      <c r="DF179" s="29"/>
      <c r="DG179" s="29"/>
      <c r="DH179" s="29"/>
      <c r="DI179" s="29"/>
      <c r="DJ179" s="29"/>
    </row>
    <row r="180" spans="4:114">
      <c r="D180" s="27"/>
      <c r="E180" s="28"/>
      <c r="F180" s="27"/>
      <c r="G180" s="27"/>
      <c r="H180" s="29"/>
      <c r="I180" s="29"/>
      <c r="J180" s="29"/>
      <c r="K180" s="29"/>
      <c r="L180" s="29"/>
      <c r="M180" s="29"/>
      <c r="N180" s="27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8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  <c r="AR180" s="29"/>
      <c r="AS180" s="29"/>
      <c r="AT180" s="29"/>
      <c r="AU180" s="29"/>
      <c r="AV180" s="29"/>
      <c r="AW180" s="29"/>
      <c r="AX180" s="29"/>
      <c r="AY180" s="29"/>
      <c r="AZ180" s="29"/>
      <c r="BA180" s="29"/>
      <c r="BB180" s="29"/>
      <c r="BC180" s="29"/>
      <c r="BD180" s="29"/>
      <c r="BE180" s="29"/>
      <c r="BF180" s="29"/>
      <c r="BG180" s="29"/>
      <c r="BH180" s="29"/>
      <c r="BI180" s="29"/>
      <c r="BJ180" s="29"/>
      <c r="BK180" s="29"/>
      <c r="BL180" s="29"/>
      <c r="BM180" s="29"/>
      <c r="BN180" s="29"/>
      <c r="BO180" s="29"/>
      <c r="BP180" s="29"/>
      <c r="BQ180" s="29"/>
      <c r="BR180" s="29"/>
      <c r="BS180" s="45"/>
      <c r="BT180" s="29"/>
      <c r="BU180" s="29"/>
      <c r="BV180" s="29"/>
      <c r="BW180" s="29"/>
      <c r="BX180" s="29"/>
      <c r="BY180" s="29"/>
      <c r="BZ180" s="29"/>
      <c r="CA180" s="29"/>
      <c r="CB180" s="29"/>
      <c r="CC180" s="29"/>
      <c r="CD180" s="29"/>
      <c r="CE180" s="29"/>
      <c r="CF180" s="29"/>
      <c r="CG180" s="29"/>
      <c r="CH180" s="29"/>
      <c r="CI180" s="29"/>
      <c r="CJ180" s="29"/>
      <c r="CK180" s="29"/>
      <c r="CL180" s="29"/>
      <c r="CM180" s="29"/>
      <c r="CN180" s="29"/>
      <c r="CO180" s="45"/>
      <c r="CP180" s="29"/>
      <c r="CQ180" s="29"/>
      <c r="CR180" s="29"/>
      <c r="CS180" s="29"/>
      <c r="CT180" s="29"/>
      <c r="CU180" s="29"/>
      <c r="CV180" s="29"/>
      <c r="CW180" s="29"/>
      <c r="CX180" s="29"/>
      <c r="CY180" s="29"/>
      <c r="CZ180" s="29"/>
      <c r="DA180" s="29"/>
      <c r="DB180" s="29"/>
      <c r="DC180" s="29"/>
      <c r="DD180" s="29"/>
      <c r="DE180" s="29"/>
      <c r="DF180" s="29"/>
      <c r="DG180" s="29"/>
      <c r="DH180" s="29"/>
      <c r="DI180" s="29"/>
      <c r="DJ180" s="29"/>
    </row>
    <row r="181" spans="4:114">
      <c r="D181" s="27"/>
      <c r="E181" s="28"/>
      <c r="F181" s="27"/>
      <c r="G181" s="27"/>
      <c r="H181" s="29"/>
      <c r="I181" s="29"/>
      <c r="J181" s="29"/>
      <c r="K181" s="29"/>
      <c r="L181" s="29"/>
      <c r="M181" s="29"/>
      <c r="N181" s="27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8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  <c r="AO181" s="29"/>
      <c r="AP181" s="29"/>
      <c r="AQ181" s="29"/>
      <c r="AR181" s="29"/>
      <c r="AS181" s="29"/>
      <c r="AT181" s="29"/>
      <c r="AU181" s="29"/>
      <c r="AV181" s="29"/>
      <c r="AW181" s="29"/>
      <c r="AX181" s="29"/>
      <c r="AY181" s="29"/>
      <c r="AZ181" s="29"/>
      <c r="BA181" s="29"/>
      <c r="BB181" s="29"/>
      <c r="BC181" s="29"/>
      <c r="BD181" s="29"/>
      <c r="BE181" s="29"/>
      <c r="BF181" s="29"/>
      <c r="BG181" s="29"/>
      <c r="BH181" s="29"/>
      <c r="BI181" s="29"/>
      <c r="BJ181" s="29"/>
      <c r="BK181" s="29"/>
      <c r="BL181" s="29"/>
      <c r="BM181" s="29"/>
      <c r="BN181" s="29"/>
      <c r="BO181" s="29"/>
      <c r="BP181" s="29"/>
      <c r="BQ181" s="29"/>
      <c r="BR181" s="29"/>
      <c r="BS181" s="45"/>
      <c r="BT181" s="29"/>
      <c r="BU181" s="29"/>
      <c r="BV181" s="29"/>
      <c r="BW181" s="29"/>
      <c r="BX181" s="29"/>
      <c r="BY181" s="29"/>
      <c r="BZ181" s="29"/>
      <c r="CA181" s="29"/>
      <c r="CB181" s="29"/>
      <c r="CC181" s="29"/>
      <c r="CD181" s="29"/>
      <c r="CE181" s="29"/>
      <c r="CF181" s="29"/>
      <c r="CG181" s="29"/>
      <c r="CH181" s="29"/>
      <c r="CI181" s="29"/>
      <c r="CJ181" s="29"/>
      <c r="CK181" s="29"/>
      <c r="CL181" s="29"/>
      <c r="CM181" s="29"/>
      <c r="CN181" s="29"/>
      <c r="CO181" s="45"/>
      <c r="CP181" s="29"/>
      <c r="CQ181" s="29"/>
      <c r="CR181" s="29"/>
      <c r="CS181" s="29"/>
      <c r="CT181" s="29"/>
      <c r="CU181" s="29"/>
      <c r="CV181" s="29"/>
      <c r="CW181" s="29"/>
      <c r="CX181" s="29"/>
      <c r="CY181" s="29"/>
      <c r="CZ181" s="29"/>
      <c r="DA181" s="29"/>
      <c r="DB181" s="29"/>
      <c r="DC181" s="29"/>
      <c r="DD181" s="29"/>
      <c r="DE181" s="29"/>
      <c r="DF181" s="29"/>
      <c r="DG181" s="29"/>
      <c r="DH181" s="29"/>
      <c r="DI181" s="29"/>
      <c r="DJ181" s="29"/>
    </row>
    <row r="182" spans="4:114">
      <c r="D182" s="27"/>
      <c r="E182" s="28"/>
      <c r="F182" s="27"/>
      <c r="G182" s="27"/>
      <c r="H182" s="29"/>
      <c r="I182" s="29"/>
      <c r="J182" s="29"/>
      <c r="K182" s="29"/>
      <c r="L182" s="29"/>
      <c r="M182" s="29"/>
      <c r="N182" s="27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8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  <c r="AR182" s="29"/>
      <c r="AS182" s="29"/>
      <c r="AT182" s="29"/>
      <c r="AU182" s="29"/>
      <c r="AV182" s="29"/>
      <c r="AW182" s="29"/>
      <c r="AX182" s="29"/>
      <c r="AY182" s="29"/>
      <c r="AZ182" s="29"/>
      <c r="BA182" s="29"/>
      <c r="BB182" s="29"/>
      <c r="BC182" s="29"/>
      <c r="BD182" s="29"/>
      <c r="BE182" s="29"/>
      <c r="BF182" s="29"/>
      <c r="BG182" s="29"/>
      <c r="BH182" s="29"/>
      <c r="BI182" s="29"/>
      <c r="BJ182" s="29"/>
      <c r="BK182" s="29"/>
      <c r="BL182" s="29"/>
      <c r="BM182" s="29"/>
      <c r="BN182" s="29"/>
      <c r="BO182" s="29"/>
      <c r="BP182" s="29"/>
      <c r="BQ182" s="29"/>
      <c r="BR182" s="29"/>
      <c r="BS182" s="45"/>
      <c r="BT182" s="29"/>
      <c r="BU182" s="29"/>
      <c r="BV182" s="29"/>
      <c r="BW182" s="29"/>
      <c r="BX182" s="29"/>
      <c r="BY182" s="29"/>
      <c r="BZ182" s="29"/>
      <c r="CA182" s="29"/>
      <c r="CB182" s="29"/>
      <c r="CC182" s="29"/>
      <c r="CD182" s="29"/>
      <c r="CE182" s="29"/>
      <c r="CF182" s="29"/>
      <c r="CG182" s="29"/>
      <c r="CH182" s="29"/>
      <c r="CI182" s="29"/>
      <c r="CJ182" s="29"/>
      <c r="CK182" s="29"/>
      <c r="CL182" s="29"/>
      <c r="CM182" s="29"/>
      <c r="CN182" s="29"/>
      <c r="CO182" s="45"/>
      <c r="CP182" s="29"/>
      <c r="CQ182" s="29"/>
      <c r="CR182" s="29"/>
      <c r="CS182" s="29"/>
      <c r="CT182" s="29"/>
      <c r="CU182" s="29"/>
      <c r="CV182" s="29"/>
      <c r="CW182" s="29"/>
      <c r="CX182" s="29"/>
      <c r="CY182" s="29"/>
      <c r="CZ182" s="29"/>
      <c r="DA182" s="29"/>
      <c r="DB182" s="29"/>
      <c r="DC182" s="29"/>
      <c r="DD182" s="29"/>
      <c r="DE182" s="29"/>
      <c r="DF182" s="29"/>
      <c r="DG182" s="29"/>
      <c r="DH182" s="29"/>
      <c r="DI182" s="29"/>
      <c r="DJ182" s="29"/>
    </row>
    <row r="183" spans="4:114">
      <c r="D183" s="27"/>
      <c r="E183" s="28"/>
      <c r="F183" s="27"/>
      <c r="G183" s="27"/>
      <c r="H183" s="29"/>
      <c r="I183" s="29"/>
      <c r="J183" s="29"/>
      <c r="K183" s="29"/>
      <c r="L183" s="29"/>
      <c r="M183" s="29"/>
      <c r="N183" s="27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8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  <c r="AQ183" s="29"/>
      <c r="AR183" s="29"/>
      <c r="AS183" s="29"/>
      <c r="AT183" s="29"/>
      <c r="AU183" s="29"/>
      <c r="AV183" s="29"/>
      <c r="AW183" s="29"/>
      <c r="AX183" s="29"/>
      <c r="AY183" s="29"/>
      <c r="AZ183" s="29"/>
      <c r="BA183" s="29"/>
      <c r="BB183" s="29"/>
      <c r="BC183" s="29"/>
      <c r="BD183" s="29"/>
      <c r="BE183" s="29"/>
      <c r="BF183" s="29"/>
      <c r="BG183" s="29"/>
      <c r="BH183" s="29"/>
      <c r="BI183" s="29"/>
      <c r="BJ183" s="29"/>
      <c r="BK183" s="29"/>
      <c r="BL183" s="29"/>
      <c r="BM183" s="29"/>
      <c r="BN183" s="29"/>
      <c r="BO183" s="29"/>
      <c r="BP183" s="29"/>
      <c r="BQ183" s="29"/>
      <c r="BR183" s="29"/>
      <c r="BS183" s="45"/>
      <c r="BT183" s="29"/>
      <c r="BU183" s="29"/>
      <c r="BV183" s="29"/>
      <c r="BW183" s="29"/>
      <c r="BX183" s="29"/>
      <c r="BY183" s="29"/>
      <c r="BZ183" s="29"/>
      <c r="CA183" s="29"/>
      <c r="CB183" s="29"/>
      <c r="CC183" s="29"/>
      <c r="CD183" s="29"/>
      <c r="CE183" s="29"/>
      <c r="CF183" s="29"/>
      <c r="CG183" s="29"/>
      <c r="CH183" s="29"/>
      <c r="CI183" s="29"/>
      <c r="CJ183" s="29"/>
      <c r="CK183" s="29"/>
      <c r="CL183" s="29"/>
      <c r="CM183" s="29"/>
      <c r="CN183" s="29"/>
      <c r="CO183" s="45"/>
      <c r="CP183" s="29"/>
      <c r="CQ183" s="29"/>
      <c r="CR183" s="29"/>
      <c r="CS183" s="29"/>
      <c r="CT183" s="29"/>
      <c r="CU183" s="29"/>
      <c r="CV183" s="29"/>
      <c r="CW183" s="29"/>
      <c r="CX183" s="29"/>
      <c r="CY183" s="29"/>
      <c r="CZ183" s="29"/>
      <c r="DA183" s="29"/>
      <c r="DB183" s="29"/>
      <c r="DC183" s="29"/>
      <c r="DD183" s="29"/>
      <c r="DE183" s="29"/>
      <c r="DF183" s="29"/>
      <c r="DG183" s="29"/>
      <c r="DH183" s="29"/>
      <c r="DI183" s="29"/>
      <c r="DJ183" s="29"/>
    </row>
    <row r="184" spans="4:114">
      <c r="D184" s="27"/>
      <c r="E184" s="28"/>
      <c r="F184" s="27"/>
      <c r="G184" s="27"/>
      <c r="H184" s="29"/>
      <c r="I184" s="29"/>
      <c r="J184" s="29"/>
      <c r="K184" s="29"/>
      <c r="L184" s="29"/>
      <c r="M184" s="29"/>
      <c r="N184" s="27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8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  <c r="AR184" s="29"/>
      <c r="AS184" s="29"/>
      <c r="AT184" s="29"/>
      <c r="AU184" s="29"/>
      <c r="AV184" s="29"/>
      <c r="AW184" s="29"/>
      <c r="AX184" s="29"/>
      <c r="AY184" s="29"/>
      <c r="AZ184" s="29"/>
      <c r="BA184" s="29"/>
      <c r="BB184" s="29"/>
      <c r="BC184" s="29"/>
      <c r="BD184" s="29"/>
      <c r="BE184" s="29"/>
      <c r="BF184" s="29"/>
      <c r="BG184" s="29"/>
      <c r="BH184" s="29"/>
      <c r="BI184" s="29"/>
      <c r="BJ184" s="29"/>
      <c r="BK184" s="29"/>
      <c r="BL184" s="29"/>
      <c r="BM184" s="29"/>
      <c r="BN184" s="29"/>
      <c r="BO184" s="29"/>
      <c r="BP184" s="29"/>
      <c r="BQ184" s="29"/>
      <c r="BR184" s="29"/>
      <c r="BS184" s="45"/>
      <c r="BT184" s="29"/>
      <c r="BU184" s="29"/>
      <c r="BV184" s="29"/>
      <c r="BW184" s="29"/>
      <c r="BX184" s="29"/>
      <c r="BY184" s="29"/>
      <c r="BZ184" s="29"/>
      <c r="CA184" s="29"/>
      <c r="CB184" s="29"/>
      <c r="CC184" s="29"/>
      <c r="CD184" s="29"/>
      <c r="CE184" s="29"/>
      <c r="CF184" s="29"/>
      <c r="CG184" s="29"/>
      <c r="CH184" s="29"/>
      <c r="CI184" s="29"/>
      <c r="CJ184" s="29"/>
      <c r="CK184" s="29"/>
      <c r="CL184" s="29"/>
      <c r="CM184" s="29"/>
      <c r="CN184" s="29"/>
      <c r="CO184" s="45"/>
      <c r="CP184" s="29"/>
      <c r="CQ184" s="29"/>
      <c r="CR184" s="29"/>
      <c r="CS184" s="29"/>
      <c r="CT184" s="29"/>
      <c r="CU184" s="29"/>
      <c r="CV184" s="29"/>
      <c r="CW184" s="29"/>
      <c r="CX184" s="29"/>
      <c r="CY184" s="29"/>
      <c r="CZ184" s="29"/>
      <c r="DA184" s="29"/>
      <c r="DB184" s="29"/>
      <c r="DC184" s="29"/>
      <c r="DD184" s="29"/>
      <c r="DE184" s="29"/>
      <c r="DF184" s="29"/>
      <c r="DG184" s="29"/>
      <c r="DH184" s="29"/>
      <c r="DI184" s="29"/>
      <c r="DJ184" s="29"/>
    </row>
    <row r="185" spans="4:114">
      <c r="D185" s="27"/>
      <c r="E185" s="28"/>
      <c r="F185" s="27"/>
      <c r="G185" s="27"/>
      <c r="H185" s="29"/>
      <c r="I185" s="29"/>
      <c r="J185" s="29"/>
      <c r="K185" s="29"/>
      <c r="L185" s="29"/>
      <c r="M185" s="29"/>
      <c r="N185" s="27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8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  <c r="AQ185" s="29"/>
      <c r="AR185" s="29"/>
      <c r="AS185" s="29"/>
      <c r="AT185" s="29"/>
      <c r="AU185" s="29"/>
      <c r="AV185" s="29"/>
      <c r="AW185" s="29"/>
      <c r="AX185" s="29"/>
      <c r="AY185" s="29"/>
      <c r="AZ185" s="29"/>
      <c r="BA185" s="29"/>
      <c r="BB185" s="29"/>
      <c r="BC185" s="29"/>
      <c r="BD185" s="29"/>
      <c r="BE185" s="29"/>
      <c r="BF185" s="29"/>
      <c r="BG185" s="29"/>
      <c r="BH185" s="29"/>
      <c r="BI185" s="29"/>
      <c r="BJ185" s="29"/>
      <c r="BK185" s="29"/>
      <c r="BL185" s="29"/>
      <c r="BM185" s="29"/>
      <c r="BN185" s="29"/>
      <c r="BO185" s="29"/>
      <c r="BP185" s="29"/>
      <c r="BQ185" s="29"/>
      <c r="BR185" s="29"/>
      <c r="BS185" s="45"/>
      <c r="BT185" s="29"/>
      <c r="BU185" s="29"/>
      <c r="BV185" s="29"/>
      <c r="BW185" s="29"/>
      <c r="BX185" s="29"/>
      <c r="BY185" s="29"/>
      <c r="BZ185" s="29"/>
      <c r="CA185" s="29"/>
      <c r="CB185" s="29"/>
      <c r="CC185" s="29"/>
      <c r="CD185" s="29"/>
      <c r="CE185" s="29"/>
      <c r="CF185" s="29"/>
      <c r="CG185" s="29"/>
      <c r="CH185" s="29"/>
      <c r="CI185" s="29"/>
      <c r="CJ185" s="29"/>
      <c r="CK185" s="29"/>
      <c r="CL185" s="29"/>
      <c r="CM185" s="29"/>
      <c r="CN185" s="29"/>
      <c r="CO185" s="45"/>
      <c r="CP185" s="29"/>
      <c r="CQ185" s="29"/>
      <c r="CR185" s="29"/>
      <c r="CS185" s="29"/>
      <c r="CT185" s="29"/>
      <c r="CU185" s="29"/>
      <c r="CV185" s="29"/>
      <c r="CW185" s="29"/>
      <c r="CX185" s="29"/>
      <c r="CY185" s="29"/>
      <c r="CZ185" s="29"/>
      <c r="DA185" s="29"/>
      <c r="DB185" s="29"/>
      <c r="DC185" s="29"/>
      <c r="DD185" s="29"/>
      <c r="DE185" s="29"/>
      <c r="DF185" s="29"/>
      <c r="DG185" s="29"/>
      <c r="DH185" s="29"/>
      <c r="DI185" s="29"/>
      <c r="DJ185" s="29"/>
    </row>
    <row r="186" spans="4:114">
      <c r="D186" s="27"/>
      <c r="E186" s="28"/>
      <c r="F186" s="27"/>
      <c r="G186" s="27"/>
      <c r="H186" s="29"/>
      <c r="I186" s="29"/>
      <c r="J186" s="29"/>
      <c r="K186" s="29"/>
      <c r="L186" s="29"/>
      <c r="M186" s="29"/>
      <c r="N186" s="27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8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  <c r="AO186" s="29"/>
      <c r="AP186" s="29"/>
      <c r="AQ186" s="29"/>
      <c r="AR186" s="29"/>
      <c r="AS186" s="29"/>
      <c r="AT186" s="29"/>
      <c r="AU186" s="29"/>
      <c r="AV186" s="29"/>
      <c r="AW186" s="29"/>
      <c r="AX186" s="29"/>
      <c r="AY186" s="29"/>
      <c r="AZ186" s="29"/>
      <c r="BA186" s="29"/>
      <c r="BB186" s="29"/>
      <c r="BC186" s="29"/>
      <c r="BD186" s="29"/>
      <c r="BE186" s="29"/>
      <c r="BF186" s="29"/>
      <c r="BG186" s="29"/>
      <c r="BH186" s="29"/>
      <c r="BI186" s="29"/>
      <c r="BJ186" s="29"/>
      <c r="BK186" s="29"/>
      <c r="BL186" s="29"/>
      <c r="BM186" s="29"/>
      <c r="BN186" s="29"/>
      <c r="BO186" s="29"/>
      <c r="BP186" s="29"/>
      <c r="BQ186" s="29"/>
      <c r="BR186" s="29"/>
      <c r="BS186" s="45"/>
      <c r="BT186" s="29"/>
      <c r="BU186" s="29"/>
      <c r="BV186" s="29"/>
      <c r="BW186" s="29"/>
      <c r="BX186" s="29"/>
      <c r="BY186" s="29"/>
      <c r="BZ186" s="29"/>
      <c r="CA186" s="29"/>
      <c r="CB186" s="29"/>
      <c r="CC186" s="29"/>
      <c r="CD186" s="29"/>
      <c r="CE186" s="29"/>
      <c r="CF186" s="29"/>
      <c r="CG186" s="29"/>
      <c r="CH186" s="29"/>
      <c r="CI186" s="29"/>
      <c r="CJ186" s="29"/>
      <c r="CK186" s="29"/>
      <c r="CL186" s="29"/>
      <c r="CM186" s="29"/>
      <c r="CN186" s="29"/>
      <c r="CO186" s="45"/>
      <c r="CP186" s="29"/>
      <c r="CQ186" s="29"/>
      <c r="CR186" s="29"/>
      <c r="CS186" s="29"/>
      <c r="CT186" s="29"/>
      <c r="CU186" s="29"/>
      <c r="CV186" s="29"/>
      <c r="CW186" s="29"/>
      <c r="CX186" s="29"/>
      <c r="CY186" s="29"/>
      <c r="CZ186" s="29"/>
      <c r="DA186" s="29"/>
      <c r="DB186" s="29"/>
      <c r="DC186" s="29"/>
      <c r="DD186" s="29"/>
      <c r="DE186" s="29"/>
      <c r="DF186" s="29"/>
      <c r="DG186" s="29"/>
      <c r="DH186" s="29"/>
      <c r="DI186" s="29"/>
      <c r="DJ186" s="29"/>
    </row>
    <row r="187" spans="4:114">
      <c r="D187" s="27"/>
      <c r="E187" s="28"/>
      <c r="F187" s="27"/>
      <c r="G187" s="27"/>
      <c r="H187" s="29"/>
      <c r="I187" s="29"/>
      <c r="J187" s="29"/>
      <c r="K187" s="29"/>
      <c r="L187" s="29"/>
      <c r="M187" s="29"/>
      <c r="N187" s="27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8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  <c r="AO187" s="29"/>
      <c r="AP187" s="29"/>
      <c r="AQ187" s="29"/>
      <c r="AR187" s="29"/>
      <c r="AS187" s="29"/>
      <c r="AT187" s="29"/>
      <c r="AU187" s="29"/>
      <c r="AV187" s="29"/>
      <c r="AW187" s="29"/>
      <c r="AX187" s="29"/>
      <c r="AY187" s="29"/>
      <c r="AZ187" s="29"/>
      <c r="BA187" s="29"/>
      <c r="BB187" s="29"/>
      <c r="BC187" s="29"/>
      <c r="BD187" s="29"/>
      <c r="BE187" s="29"/>
      <c r="BF187" s="29"/>
      <c r="BG187" s="29"/>
      <c r="BH187" s="29"/>
      <c r="BI187" s="29"/>
      <c r="BJ187" s="29"/>
      <c r="BK187" s="29"/>
      <c r="BL187" s="29"/>
      <c r="BM187" s="29"/>
      <c r="BN187" s="29"/>
      <c r="BO187" s="29"/>
      <c r="BP187" s="29"/>
      <c r="BQ187" s="29"/>
      <c r="BR187" s="29"/>
      <c r="BS187" s="45"/>
      <c r="BT187" s="29"/>
      <c r="BU187" s="29"/>
      <c r="BV187" s="29"/>
      <c r="BW187" s="29"/>
      <c r="BX187" s="29"/>
      <c r="BY187" s="29"/>
      <c r="BZ187" s="29"/>
      <c r="CA187" s="29"/>
      <c r="CB187" s="29"/>
      <c r="CC187" s="29"/>
      <c r="CD187" s="29"/>
      <c r="CE187" s="29"/>
      <c r="CF187" s="29"/>
      <c r="CG187" s="29"/>
      <c r="CH187" s="29"/>
      <c r="CI187" s="29"/>
      <c r="CJ187" s="29"/>
      <c r="CK187" s="29"/>
      <c r="CL187" s="29"/>
      <c r="CM187" s="29"/>
      <c r="CN187" s="29"/>
      <c r="CO187" s="45"/>
      <c r="CP187" s="29"/>
      <c r="CQ187" s="29"/>
      <c r="CR187" s="29"/>
      <c r="CS187" s="29"/>
      <c r="CT187" s="29"/>
      <c r="CU187" s="29"/>
      <c r="CV187" s="29"/>
      <c r="CW187" s="29"/>
      <c r="CX187" s="29"/>
      <c r="CY187" s="29"/>
      <c r="CZ187" s="29"/>
      <c r="DA187" s="29"/>
      <c r="DB187" s="29"/>
      <c r="DC187" s="29"/>
      <c r="DD187" s="29"/>
      <c r="DE187" s="29"/>
      <c r="DF187" s="29"/>
      <c r="DG187" s="29"/>
      <c r="DH187" s="29"/>
      <c r="DI187" s="29"/>
      <c r="DJ187" s="29"/>
    </row>
    <row r="188" spans="4:114">
      <c r="D188" s="27"/>
      <c r="E188" s="28"/>
      <c r="F188" s="27"/>
      <c r="G188" s="27"/>
      <c r="H188" s="29"/>
      <c r="I188" s="29"/>
      <c r="J188" s="29"/>
      <c r="K188" s="29"/>
      <c r="L188" s="29"/>
      <c r="M188" s="29"/>
      <c r="N188" s="27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8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  <c r="AQ188" s="29"/>
      <c r="AR188" s="29"/>
      <c r="AS188" s="29"/>
      <c r="AT188" s="29"/>
      <c r="AU188" s="29"/>
      <c r="AV188" s="29"/>
      <c r="AW188" s="29"/>
      <c r="AX188" s="29"/>
      <c r="AY188" s="29"/>
      <c r="AZ188" s="29"/>
      <c r="BA188" s="29"/>
      <c r="BB188" s="29"/>
      <c r="BC188" s="29"/>
      <c r="BD188" s="29"/>
      <c r="BE188" s="29"/>
      <c r="BF188" s="29"/>
      <c r="BG188" s="29"/>
      <c r="BH188" s="29"/>
      <c r="BI188" s="29"/>
      <c r="BJ188" s="29"/>
      <c r="BK188" s="29"/>
      <c r="BL188" s="29"/>
      <c r="BM188" s="29"/>
      <c r="BN188" s="29"/>
      <c r="BO188" s="29"/>
      <c r="BP188" s="29"/>
      <c r="BQ188" s="29"/>
      <c r="BR188" s="29"/>
      <c r="BS188" s="45"/>
      <c r="BT188" s="29"/>
      <c r="BU188" s="29"/>
      <c r="BV188" s="29"/>
      <c r="BW188" s="29"/>
      <c r="BX188" s="29"/>
      <c r="BY188" s="29"/>
      <c r="BZ188" s="29"/>
      <c r="CA188" s="29"/>
      <c r="CB188" s="29"/>
      <c r="CC188" s="29"/>
      <c r="CD188" s="29"/>
      <c r="CE188" s="29"/>
      <c r="CF188" s="29"/>
      <c r="CG188" s="29"/>
      <c r="CH188" s="29"/>
      <c r="CI188" s="29"/>
      <c r="CJ188" s="29"/>
      <c r="CK188" s="29"/>
      <c r="CL188" s="29"/>
      <c r="CM188" s="29"/>
      <c r="CN188" s="29"/>
      <c r="CO188" s="45"/>
      <c r="CP188" s="29"/>
      <c r="CQ188" s="29"/>
      <c r="CR188" s="29"/>
      <c r="CS188" s="29"/>
      <c r="CT188" s="29"/>
      <c r="CU188" s="29"/>
      <c r="CV188" s="29"/>
      <c r="CW188" s="29"/>
      <c r="CX188" s="29"/>
      <c r="CY188" s="29"/>
      <c r="CZ188" s="29"/>
      <c r="DA188" s="29"/>
      <c r="DB188" s="29"/>
      <c r="DC188" s="29"/>
      <c r="DD188" s="29"/>
      <c r="DE188" s="29"/>
      <c r="DF188" s="29"/>
      <c r="DG188" s="29"/>
      <c r="DH188" s="29"/>
      <c r="DI188" s="29"/>
      <c r="DJ188" s="29"/>
    </row>
    <row r="189" spans="4:114">
      <c r="D189" s="27"/>
      <c r="E189" s="28"/>
      <c r="F189" s="27"/>
      <c r="G189" s="27"/>
      <c r="H189" s="29"/>
      <c r="I189" s="29"/>
      <c r="J189" s="29"/>
      <c r="K189" s="29"/>
      <c r="L189" s="29"/>
      <c r="M189" s="29"/>
      <c r="N189" s="27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8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  <c r="AQ189" s="29"/>
      <c r="AR189" s="29"/>
      <c r="AS189" s="29"/>
      <c r="AT189" s="29"/>
      <c r="AU189" s="29"/>
      <c r="AV189" s="29"/>
      <c r="AW189" s="29"/>
      <c r="AX189" s="29"/>
      <c r="AY189" s="29"/>
      <c r="AZ189" s="29"/>
      <c r="BA189" s="29"/>
      <c r="BB189" s="29"/>
      <c r="BC189" s="29"/>
      <c r="BD189" s="29"/>
      <c r="BE189" s="29"/>
      <c r="BF189" s="29"/>
      <c r="BG189" s="29"/>
      <c r="BH189" s="29"/>
      <c r="BI189" s="29"/>
      <c r="BJ189" s="29"/>
      <c r="BK189" s="29"/>
      <c r="BL189" s="29"/>
      <c r="BM189" s="29"/>
      <c r="BN189" s="29"/>
      <c r="BO189" s="29"/>
      <c r="BP189" s="29"/>
      <c r="BQ189" s="29"/>
      <c r="BR189" s="29"/>
      <c r="BS189" s="45"/>
      <c r="BT189" s="29"/>
      <c r="BU189" s="29"/>
      <c r="BV189" s="29"/>
      <c r="BW189" s="29"/>
      <c r="BX189" s="29"/>
      <c r="BY189" s="29"/>
      <c r="BZ189" s="29"/>
      <c r="CA189" s="29"/>
      <c r="CB189" s="29"/>
      <c r="CC189" s="29"/>
      <c r="CD189" s="29"/>
      <c r="CE189" s="29"/>
      <c r="CF189" s="29"/>
      <c r="CG189" s="29"/>
      <c r="CH189" s="29"/>
      <c r="CI189" s="29"/>
      <c r="CJ189" s="29"/>
      <c r="CK189" s="29"/>
      <c r="CL189" s="29"/>
      <c r="CM189" s="29"/>
      <c r="CN189" s="29"/>
      <c r="CO189" s="45"/>
      <c r="CP189" s="29"/>
      <c r="CQ189" s="29"/>
      <c r="CR189" s="29"/>
      <c r="CS189" s="29"/>
      <c r="CT189" s="29"/>
      <c r="CU189" s="29"/>
      <c r="CV189" s="29"/>
      <c r="CW189" s="29"/>
      <c r="CX189" s="29"/>
      <c r="CY189" s="29"/>
      <c r="CZ189" s="29"/>
      <c r="DA189" s="29"/>
      <c r="DB189" s="29"/>
      <c r="DC189" s="29"/>
      <c r="DD189" s="29"/>
      <c r="DE189" s="29"/>
      <c r="DF189" s="29"/>
      <c r="DG189" s="29"/>
      <c r="DH189" s="29"/>
      <c r="DI189" s="29"/>
      <c r="DJ189" s="29"/>
    </row>
    <row r="190" spans="4:114">
      <c r="D190" s="27"/>
      <c r="E190" s="28"/>
      <c r="F190" s="27"/>
      <c r="G190" s="27"/>
      <c r="H190" s="29"/>
      <c r="I190" s="29"/>
      <c r="J190" s="29"/>
      <c r="K190" s="29"/>
      <c r="L190" s="29"/>
      <c r="M190" s="29"/>
      <c r="N190" s="27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8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  <c r="AW190" s="29"/>
      <c r="AX190" s="29"/>
      <c r="AY190" s="29"/>
      <c r="AZ190" s="29"/>
      <c r="BA190" s="29"/>
      <c r="BB190" s="29"/>
      <c r="BC190" s="29"/>
      <c r="BD190" s="29"/>
      <c r="BE190" s="29"/>
      <c r="BF190" s="29"/>
      <c r="BG190" s="29"/>
      <c r="BH190" s="29"/>
      <c r="BI190" s="29"/>
      <c r="BJ190" s="29"/>
      <c r="BK190" s="29"/>
      <c r="BL190" s="29"/>
      <c r="BM190" s="29"/>
      <c r="BN190" s="29"/>
      <c r="BO190" s="29"/>
      <c r="BP190" s="29"/>
      <c r="BQ190" s="29"/>
      <c r="BR190" s="29"/>
      <c r="BS190" s="45"/>
      <c r="BT190" s="29"/>
      <c r="BU190" s="29"/>
      <c r="BV190" s="29"/>
      <c r="BW190" s="29"/>
      <c r="BX190" s="29"/>
      <c r="BY190" s="29"/>
      <c r="BZ190" s="29"/>
      <c r="CA190" s="29"/>
      <c r="CB190" s="29"/>
      <c r="CC190" s="29"/>
      <c r="CD190" s="29"/>
      <c r="CE190" s="29"/>
      <c r="CF190" s="29"/>
      <c r="CG190" s="29"/>
      <c r="CH190" s="29"/>
      <c r="CI190" s="29"/>
      <c r="CJ190" s="29"/>
      <c r="CK190" s="29"/>
      <c r="CL190" s="29"/>
      <c r="CM190" s="29"/>
      <c r="CN190" s="29"/>
      <c r="CO190" s="45"/>
      <c r="CP190" s="29"/>
      <c r="CQ190" s="29"/>
      <c r="CR190" s="29"/>
      <c r="CS190" s="29"/>
      <c r="CT190" s="29"/>
      <c r="CU190" s="29"/>
      <c r="CV190" s="29"/>
      <c r="CW190" s="29"/>
      <c r="CX190" s="29"/>
      <c r="CY190" s="29"/>
      <c r="CZ190" s="29"/>
      <c r="DA190" s="29"/>
      <c r="DB190" s="29"/>
      <c r="DC190" s="29"/>
      <c r="DD190" s="29"/>
      <c r="DE190" s="29"/>
      <c r="DF190" s="29"/>
      <c r="DG190" s="29"/>
      <c r="DH190" s="29"/>
      <c r="DI190" s="29"/>
      <c r="DJ190" s="29"/>
    </row>
    <row r="191" spans="4:114">
      <c r="D191" s="27"/>
      <c r="E191" s="28"/>
      <c r="F191" s="27"/>
      <c r="G191" s="27"/>
      <c r="H191" s="29"/>
      <c r="I191" s="29"/>
      <c r="J191" s="29"/>
      <c r="K191" s="29"/>
      <c r="L191" s="29"/>
      <c r="M191" s="29"/>
      <c r="N191" s="27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8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  <c r="AQ191" s="29"/>
      <c r="AR191" s="29"/>
      <c r="AS191" s="29"/>
      <c r="AT191" s="29"/>
      <c r="AU191" s="29"/>
      <c r="AV191" s="29"/>
      <c r="AW191" s="29"/>
      <c r="AX191" s="29"/>
      <c r="AY191" s="29"/>
      <c r="AZ191" s="29"/>
      <c r="BA191" s="29"/>
      <c r="BB191" s="29"/>
      <c r="BC191" s="29"/>
      <c r="BD191" s="29"/>
      <c r="BE191" s="29"/>
      <c r="BF191" s="29"/>
      <c r="BG191" s="29"/>
      <c r="BH191" s="29"/>
      <c r="BI191" s="29"/>
      <c r="BJ191" s="29"/>
      <c r="BK191" s="29"/>
      <c r="BL191" s="29"/>
      <c r="BM191" s="29"/>
      <c r="BN191" s="29"/>
      <c r="BO191" s="29"/>
      <c r="BP191" s="29"/>
      <c r="BQ191" s="29"/>
      <c r="BR191" s="29"/>
      <c r="BS191" s="45"/>
      <c r="BT191" s="29"/>
      <c r="BU191" s="29"/>
      <c r="BV191" s="29"/>
      <c r="BW191" s="29"/>
      <c r="BX191" s="29"/>
      <c r="BY191" s="29"/>
      <c r="BZ191" s="29"/>
      <c r="CA191" s="29"/>
      <c r="CB191" s="29"/>
      <c r="CC191" s="29"/>
      <c r="CD191" s="29"/>
      <c r="CE191" s="29"/>
      <c r="CF191" s="29"/>
      <c r="CG191" s="29"/>
      <c r="CH191" s="29"/>
      <c r="CI191" s="29"/>
      <c r="CJ191" s="29"/>
      <c r="CK191" s="29"/>
      <c r="CL191" s="29"/>
      <c r="CM191" s="29"/>
      <c r="CN191" s="29"/>
      <c r="CO191" s="45"/>
      <c r="CP191" s="29"/>
      <c r="CQ191" s="29"/>
      <c r="CR191" s="29"/>
      <c r="CS191" s="29"/>
      <c r="CT191" s="29"/>
      <c r="CU191" s="29"/>
      <c r="CV191" s="29"/>
      <c r="CW191" s="29"/>
      <c r="CX191" s="29"/>
      <c r="CY191" s="29"/>
      <c r="CZ191" s="29"/>
      <c r="DA191" s="29"/>
      <c r="DB191" s="29"/>
      <c r="DC191" s="29"/>
      <c r="DD191" s="29"/>
      <c r="DE191" s="29"/>
      <c r="DF191" s="29"/>
      <c r="DG191" s="29"/>
      <c r="DH191" s="29"/>
      <c r="DI191" s="29"/>
      <c r="DJ191" s="29"/>
    </row>
    <row r="192" spans="4:114">
      <c r="D192" s="27"/>
      <c r="E192" s="28"/>
      <c r="F192" s="27"/>
      <c r="G192" s="27"/>
      <c r="H192" s="29"/>
      <c r="I192" s="29"/>
      <c r="J192" s="29"/>
      <c r="K192" s="29"/>
      <c r="L192" s="29"/>
      <c r="M192" s="29"/>
      <c r="N192" s="27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8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  <c r="AQ192" s="29"/>
      <c r="AR192" s="29"/>
      <c r="AS192" s="29"/>
      <c r="AT192" s="29"/>
      <c r="AU192" s="29"/>
      <c r="AV192" s="29"/>
      <c r="AW192" s="29"/>
      <c r="AX192" s="29"/>
      <c r="AY192" s="29"/>
      <c r="AZ192" s="29"/>
      <c r="BA192" s="29"/>
      <c r="BB192" s="29"/>
      <c r="BC192" s="29"/>
      <c r="BD192" s="29"/>
      <c r="BE192" s="29"/>
      <c r="BF192" s="29"/>
      <c r="BG192" s="29"/>
      <c r="BH192" s="29"/>
      <c r="BI192" s="29"/>
      <c r="BJ192" s="29"/>
      <c r="BK192" s="29"/>
      <c r="BL192" s="29"/>
      <c r="BM192" s="29"/>
      <c r="BN192" s="29"/>
      <c r="BO192" s="29"/>
      <c r="BP192" s="29"/>
      <c r="BQ192" s="29"/>
      <c r="BR192" s="29"/>
      <c r="BS192" s="45"/>
      <c r="BT192" s="29"/>
      <c r="BU192" s="29"/>
      <c r="BV192" s="29"/>
      <c r="BW192" s="29"/>
      <c r="BX192" s="29"/>
      <c r="BY192" s="29"/>
      <c r="BZ192" s="29"/>
      <c r="CA192" s="29"/>
      <c r="CB192" s="29"/>
      <c r="CC192" s="29"/>
      <c r="CD192" s="29"/>
      <c r="CE192" s="29"/>
      <c r="CF192" s="29"/>
      <c r="CG192" s="29"/>
      <c r="CH192" s="29"/>
      <c r="CI192" s="29"/>
      <c r="CJ192" s="29"/>
      <c r="CK192" s="29"/>
      <c r="CL192" s="29"/>
      <c r="CM192" s="29"/>
      <c r="CN192" s="29"/>
      <c r="CO192" s="45"/>
      <c r="CP192" s="29"/>
      <c r="CQ192" s="29"/>
      <c r="CR192" s="29"/>
      <c r="CS192" s="29"/>
      <c r="CT192" s="29"/>
      <c r="CU192" s="29"/>
      <c r="CV192" s="29"/>
      <c r="CW192" s="29"/>
      <c r="CX192" s="29"/>
      <c r="CY192" s="29"/>
      <c r="CZ192" s="29"/>
      <c r="DA192" s="29"/>
      <c r="DB192" s="29"/>
      <c r="DC192" s="29"/>
      <c r="DD192" s="29"/>
      <c r="DE192" s="29"/>
      <c r="DF192" s="29"/>
      <c r="DG192" s="29"/>
      <c r="DH192" s="29"/>
      <c r="DI192" s="29"/>
      <c r="DJ192" s="29"/>
    </row>
    <row r="193" spans="4:114">
      <c r="D193" s="27"/>
      <c r="E193" s="28"/>
      <c r="F193" s="27"/>
      <c r="G193" s="27"/>
      <c r="H193" s="29"/>
      <c r="I193" s="29"/>
      <c r="J193" s="29"/>
      <c r="K193" s="29"/>
      <c r="L193" s="29"/>
      <c r="M193" s="29"/>
      <c r="N193" s="27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8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  <c r="AQ193" s="29"/>
      <c r="AR193" s="29"/>
      <c r="AS193" s="29"/>
      <c r="AT193" s="29"/>
      <c r="AU193" s="29"/>
      <c r="AV193" s="29"/>
      <c r="AW193" s="29"/>
      <c r="AX193" s="29"/>
      <c r="AY193" s="29"/>
      <c r="AZ193" s="29"/>
      <c r="BA193" s="29"/>
      <c r="BB193" s="29"/>
      <c r="BC193" s="29"/>
      <c r="BD193" s="29"/>
      <c r="BE193" s="29"/>
      <c r="BF193" s="29"/>
      <c r="BG193" s="29"/>
      <c r="BH193" s="29"/>
      <c r="BI193" s="29"/>
      <c r="BJ193" s="29"/>
      <c r="BK193" s="29"/>
      <c r="BL193" s="29"/>
      <c r="BM193" s="29"/>
      <c r="BN193" s="29"/>
      <c r="BO193" s="29"/>
      <c r="BP193" s="29"/>
      <c r="BQ193" s="29"/>
      <c r="BR193" s="29"/>
      <c r="BS193" s="45"/>
      <c r="BT193" s="29"/>
      <c r="BU193" s="29"/>
      <c r="BV193" s="29"/>
      <c r="BW193" s="29"/>
      <c r="BX193" s="29"/>
      <c r="BY193" s="29"/>
      <c r="BZ193" s="29"/>
      <c r="CA193" s="29"/>
      <c r="CB193" s="29"/>
      <c r="CC193" s="29"/>
      <c r="CD193" s="29"/>
      <c r="CE193" s="29"/>
      <c r="CF193" s="29"/>
      <c r="CG193" s="29"/>
      <c r="CH193" s="29"/>
      <c r="CI193" s="29"/>
      <c r="CJ193" s="29"/>
      <c r="CK193" s="29"/>
      <c r="CL193" s="29"/>
      <c r="CM193" s="29"/>
      <c r="CN193" s="29"/>
      <c r="CO193" s="45"/>
      <c r="CP193" s="29"/>
      <c r="CQ193" s="29"/>
      <c r="CR193" s="29"/>
      <c r="CS193" s="29"/>
      <c r="CT193" s="29"/>
      <c r="CU193" s="29"/>
      <c r="CV193" s="29"/>
      <c r="CW193" s="29"/>
      <c r="CX193" s="29"/>
      <c r="CY193" s="29"/>
      <c r="CZ193" s="29"/>
      <c r="DA193" s="29"/>
      <c r="DB193" s="29"/>
      <c r="DC193" s="29"/>
      <c r="DD193" s="29"/>
      <c r="DE193" s="29"/>
      <c r="DF193" s="29"/>
      <c r="DG193" s="29"/>
      <c r="DH193" s="29"/>
      <c r="DI193" s="29"/>
      <c r="DJ193" s="29"/>
    </row>
    <row r="194" spans="4:114">
      <c r="D194" s="27"/>
      <c r="E194" s="28"/>
      <c r="F194" s="27"/>
      <c r="G194" s="27"/>
      <c r="H194" s="29"/>
      <c r="I194" s="29"/>
      <c r="J194" s="29"/>
      <c r="K194" s="29"/>
      <c r="L194" s="29"/>
      <c r="M194" s="29"/>
      <c r="N194" s="27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8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29"/>
      <c r="AP194" s="29"/>
      <c r="AQ194" s="29"/>
      <c r="AR194" s="29"/>
      <c r="AS194" s="29"/>
      <c r="AT194" s="29"/>
      <c r="AU194" s="29"/>
      <c r="AV194" s="29"/>
      <c r="AW194" s="29"/>
      <c r="AX194" s="29"/>
      <c r="AY194" s="29"/>
      <c r="AZ194" s="29"/>
      <c r="BA194" s="29"/>
      <c r="BB194" s="29"/>
      <c r="BC194" s="29"/>
      <c r="BD194" s="29"/>
      <c r="BE194" s="29"/>
      <c r="BF194" s="29"/>
      <c r="BG194" s="29"/>
      <c r="BH194" s="29"/>
      <c r="BI194" s="29"/>
      <c r="BJ194" s="29"/>
      <c r="BK194" s="29"/>
      <c r="BL194" s="29"/>
      <c r="BM194" s="29"/>
      <c r="BN194" s="29"/>
      <c r="BO194" s="29"/>
      <c r="BP194" s="29"/>
      <c r="BQ194" s="29"/>
      <c r="BR194" s="29"/>
      <c r="BS194" s="45"/>
      <c r="BT194" s="29"/>
      <c r="BU194" s="29"/>
      <c r="BV194" s="29"/>
      <c r="BW194" s="29"/>
      <c r="BX194" s="29"/>
      <c r="BY194" s="29"/>
      <c r="BZ194" s="29"/>
      <c r="CA194" s="29"/>
      <c r="CB194" s="29"/>
      <c r="CC194" s="29"/>
      <c r="CD194" s="29"/>
      <c r="CE194" s="29"/>
      <c r="CF194" s="29"/>
      <c r="CG194" s="29"/>
      <c r="CH194" s="29"/>
      <c r="CI194" s="29"/>
      <c r="CJ194" s="29"/>
      <c r="CK194" s="29"/>
      <c r="CL194" s="29"/>
      <c r="CM194" s="29"/>
      <c r="CN194" s="29"/>
      <c r="CO194" s="45"/>
      <c r="CP194" s="29"/>
      <c r="CQ194" s="29"/>
      <c r="CR194" s="29"/>
      <c r="CS194" s="29"/>
      <c r="CT194" s="29"/>
      <c r="CU194" s="29"/>
      <c r="CV194" s="29"/>
      <c r="CW194" s="29"/>
      <c r="CX194" s="29"/>
      <c r="CY194" s="29"/>
      <c r="CZ194" s="29"/>
      <c r="DA194" s="29"/>
      <c r="DB194" s="29"/>
      <c r="DC194" s="29"/>
      <c r="DD194" s="29"/>
      <c r="DE194" s="29"/>
      <c r="DF194" s="29"/>
      <c r="DG194" s="29"/>
      <c r="DH194" s="29"/>
      <c r="DI194" s="29"/>
      <c r="DJ194" s="29"/>
    </row>
    <row r="195" spans="4:114">
      <c r="D195" s="27"/>
      <c r="E195" s="28"/>
      <c r="F195" s="27"/>
      <c r="G195" s="27"/>
      <c r="H195" s="29"/>
      <c r="I195" s="29"/>
      <c r="J195" s="29"/>
      <c r="K195" s="29"/>
      <c r="L195" s="29"/>
      <c r="M195" s="29"/>
      <c r="N195" s="27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8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29"/>
      <c r="AP195" s="29"/>
      <c r="AQ195" s="29"/>
      <c r="AR195" s="29"/>
      <c r="AS195" s="29"/>
      <c r="AT195" s="29"/>
      <c r="AU195" s="29"/>
      <c r="AV195" s="29"/>
      <c r="AW195" s="29"/>
      <c r="AX195" s="29"/>
      <c r="AY195" s="29"/>
      <c r="AZ195" s="29"/>
      <c r="BA195" s="29"/>
      <c r="BB195" s="29"/>
      <c r="BC195" s="29"/>
      <c r="BD195" s="29"/>
      <c r="BE195" s="29"/>
      <c r="BF195" s="29"/>
      <c r="BG195" s="29"/>
      <c r="BH195" s="29"/>
      <c r="BI195" s="29"/>
      <c r="BJ195" s="29"/>
      <c r="BK195" s="29"/>
      <c r="BL195" s="29"/>
      <c r="BM195" s="29"/>
      <c r="BN195" s="29"/>
      <c r="BO195" s="29"/>
      <c r="BP195" s="29"/>
      <c r="BQ195" s="29"/>
      <c r="BR195" s="29"/>
      <c r="BS195" s="45"/>
      <c r="BT195" s="29"/>
      <c r="BU195" s="29"/>
      <c r="BV195" s="29"/>
      <c r="BW195" s="29"/>
      <c r="BX195" s="29"/>
      <c r="BY195" s="29"/>
      <c r="BZ195" s="29"/>
      <c r="CA195" s="29"/>
      <c r="CB195" s="29"/>
      <c r="CC195" s="29"/>
      <c r="CD195" s="29"/>
      <c r="CE195" s="29"/>
      <c r="CF195" s="29"/>
      <c r="CG195" s="29"/>
      <c r="CH195" s="29"/>
      <c r="CI195" s="29"/>
      <c r="CJ195" s="29"/>
      <c r="CK195" s="29"/>
      <c r="CL195" s="29"/>
      <c r="CM195" s="29"/>
      <c r="CN195" s="29"/>
      <c r="CO195" s="45"/>
      <c r="CP195" s="29"/>
      <c r="CQ195" s="29"/>
      <c r="CR195" s="29"/>
      <c r="CS195" s="29"/>
      <c r="CT195" s="29"/>
      <c r="CU195" s="29"/>
      <c r="CV195" s="29"/>
      <c r="CW195" s="29"/>
      <c r="CX195" s="29"/>
      <c r="CY195" s="29"/>
      <c r="CZ195" s="29"/>
      <c r="DA195" s="29"/>
      <c r="DB195" s="29"/>
      <c r="DC195" s="29"/>
      <c r="DD195" s="29"/>
      <c r="DE195" s="29"/>
      <c r="DF195" s="29"/>
      <c r="DG195" s="29"/>
      <c r="DH195" s="29"/>
      <c r="DI195" s="29"/>
      <c r="DJ195" s="29"/>
    </row>
    <row r="196" spans="4:114">
      <c r="D196" s="27"/>
      <c r="E196" s="28"/>
      <c r="F196" s="27"/>
      <c r="G196" s="27"/>
      <c r="H196" s="29"/>
      <c r="I196" s="29"/>
      <c r="J196" s="29"/>
      <c r="K196" s="29"/>
      <c r="L196" s="29"/>
      <c r="M196" s="29"/>
      <c r="N196" s="27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8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29"/>
      <c r="AP196" s="29"/>
      <c r="AQ196" s="29"/>
      <c r="AR196" s="29"/>
      <c r="AS196" s="29"/>
      <c r="AT196" s="29"/>
      <c r="AU196" s="29"/>
      <c r="AV196" s="29"/>
      <c r="AW196" s="29"/>
      <c r="AX196" s="29"/>
      <c r="AY196" s="29"/>
      <c r="AZ196" s="29"/>
      <c r="BA196" s="29"/>
      <c r="BB196" s="29"/>
      <c r="BC196" s="29"/>
      <c r="BD196" s="29"/>
      <c r="BE196" s="29"/>
      <c r="BF196" s="29"/>
      <c r="BG196" s="29"/>
      <c r="BH196" s="29"/>
      <c r="BI196" s="29"/>
      <c r="BJ196" s="29"/>
      <c r="BK196" s="29"/>
      <c r="BL196" s="29"/>
      <c r="BM196" s="29"/>
      <c r="BN196" s="29"/>
      <c r="BO196" s="29"/>
      <c r="BP196" s="29"/>
      <c r="BQ196" s="29"/>
      <c r="BR196" s="29"/>
      <c r="BS196" s="45"/>
      <c r="BT196" s="29"/>
      <c r="BU196" s="29"/>
      <c r="BV196" s="29"/>
      <c r="BW196" s="29"/>
      <c r="BX196" s="29"/>
      <c r="BY196" s="29"/>
      <c r="BZ196" s="29"/>
      <c r="CA196" s="29"/>
      <c r="CB196" s="29"/>
      <c r="CC196" s="29"/>
      <c r="CD196" s="29"/>
      <c r="CE196" s="29"/>
      <c r="CF196" s="29"/>
      <c r="CG196" s="29"/>
      <c r="CH196" s="29"/>
      <c r="CI196" s="29"/>
      <c r="CJ196" s="29"/>
      <c r="CK196" s="29"/>
      <c r="CL196" s="29"/>
      <c r="CM196" s="29"/>
      <c r="CN196" s="29"/>
      <c r="CO196" s="45"/>
      <c r="CP196" s="29"/>
      <c r="CQ196" s="29"/>
      <c r="CR196" s="29"/>
      <c r="CS196" s="29"/>
      <c r="CT196" s="29"/>
      <c r="CU196" s="29"/>
      <c r="CV196" s="29"/>
      <c r="CW196" s="29"/>
      <c r="CX196" s="29"/>
      <c r="CY196" s="29"/>
      <c r="CZ196" s="29"/>
      <c r="DA196" s="29"/>
      <c r="DB196" s="29"/>
      <c r="DC196" s="29"/>
      <c r="DD196" s="29"/>
      <c r="DE196" s="29"/>
      <c r="DF196" s="29"/>
      <c r="DG196" s="29"/>
      <c r="DH196" s="29"/>
      <c r="DI196" s="29"/>
      <c r="DJ196" s="29"/>
    </row>
    <row r="197" spans="4:114">
      <c r="D197" s="27"/>
      <c r="E197" s="28"/>
      <c r="F197" s="27"/>
      <c r="G197" s="27"/>
      <c r="H197" s="29"/>
      <c r="I197" s="29"/>
      <c r="J197" s="29"/>
      <c r="K197" s="29"/>
      <c r="L197" s="29"/>
      <c r="M197" s="29"/>
      <c r="N197" s="27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8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  <c r="AO197" s="29"/>
      <c r="AP197" s="29"/>
      <c r="AQ197" s="29"/>
      <c r="AR197" s="29"/>
      <c r="AS197" s="29"/>
      <c r="AT197" s="29"/>
      <c r="AU197" s="29"/>
      <c r="AV197" s="29"/>
      <c r="AW197" s="29"/>
      <c r="AX197" s="29"/>
      <c r="AY197" s="29"/>
      <c r="AZ197" s="29"/>
      <c r="BA197" s="29"/>
      <c r="BB197" s="29"/>
      <c r="BC197" s="29"/>
      <c r="BD197" s="29"/>
      <c r="BE197" s="29"/>
      <c r="BF197" s="29"/>
      <c r="BG197" s="29"/>
      <c r="BH197" s="29"/>
      <c r="BI197" s="29"/>
      <c r="BJ197" s="29"/>
      <c r="BK197" s="29"/>
      <c r="BL197" s="29"/>
      <c r="BM197" s="29"/>
      <c r="BN197" s="29"/>
      <c r="BO197" s="29"/>
      <c r="BP197" s="29"/>
      <c r="BQ197" s="29"/>
      <c r="BR197" s="29"/>
      <c r="BS197" s="45"/>
      <c r="BT197" s="29"/>
      <c r="BU197" s="29"/>
      <c r="BV197" s="29"/>
      <c r="BW197" s="29"/>
      <c r="BX197" s="29"/>
      <c r="BY197" s="29"/>
      <c r="BZ197" s="29"/>
      <c r="CA197" s="29"/>
      <c r="CB197" s="29"/>
      <c r="CC197" s="29"/>
      <c r="CD197" s="29"/>
      <c r="CE197" s="29"/>
      <c r="CF197" s="29"/>
      <c r="CG197" s="29"/>
      <c r="CH197" s="29"/>
      <c r="CI197" s="29"/>
      <c r="CJ197" s="29"/>
      <c r="CK197" s="29"/>
      <c r="CL197" s="29"/>
      <c r="CM197" s="29"/>
      <c r="CN197" s="29"/>
      <c r="CO197" s="45"/>
      <c r="CP197" s="29"/>
      <c r="CQ197" s="29"/>
      <c r="CR197" s="29"/>
      <c r="CS197" s="29"/>
      <c r="CT197" s="29"/>
      <c r="CU197" s="29"/>
      <c r="CV197" s="29"/>
      <c r="CW197" s="29"/>
      <c r="CX197" s="29"/>
      <c r="CY197" s="29"/>
      <c r="CZ197" s="29"/>
      <c r="DA197" s="29"/>
      <c r="DB197" s="29"/>
      <c r="DC197" s="29"/>
      <c r="DD197" s="29"/>
      <c r="DE197" s="29"/>
      <c r="DF197" s="29"/>
      <c r="DG197" s="29"/>
      <c r="DH197" s="29"/>
      <c r="DI197" s="29"/>
      <c r="DJ197" s="29"/>
    </row>
    <row r="198" spans="4:114">
      <c r="D198" s="27"/>
      <c r="E198" s="28"/>
      <c r="F198" s="27"/>
      <c r="G198" s="27"/>
      <c r="H198" s="29"/>
      <c r="I198" s="29"/>
      <c r="J198" s="29"/>
      <c r="K198" s="29"/>
      <c r="L198" s="29"/>
      <c r="M198" s="29"/>
      <c r="N198" s="27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8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9"/>
      <c r="AP198" s="29"/>
      <c r="AQ198" s="29"/>
      <c r="AR198" s="29"/>
      <c r="AS198" s="29"/>
      <c r="AT198" s="29"/>
      <c r="AU198" s="29"/>
      <c r="AV198" s="29"/>
      <c r="AW198" s="29"/>
      <c r="AX198" s="29"/>
      <c r="AY198" s="29"/>
      <c r="AZ198" s="29"/>
      <c r="BA198" s="29"/>
      <c r="BB198" s="29"/>
      <c r="BC198" s="29"/>
      <c r="BD198" s="29"/>
      <c r="BE198" s="29"/>
      <c r="BF198" s="29"/>
      <c r="BG198" s="29"/>
      <c r="BH198" s="29"/>
      <c r="BI198" s="29"/>
      <c r="BJ198" s="29"/>
      <c r="BK198" s="29"/>
      <c r="BL198" s="29"/>
      <c r="BM198" s="29"/>
      <c r="BN198" s="29"/>
      <c r="BO198" s="29"/>
      <c r="BP198" s="29"/>
      <c r="BQ198" s="29"/>
      <c r="BR198" s="29"/>
      <c r="BS198" s="45"/>
      <c r="BT198" s="29"/>
      <c r="BU198" s="29"/>
      <c r="BV198" s="29"/>
      <c r="BW198" s="29"/>
      <c r="BX198" s="29"/>
      <c r="BY198" s="29"/>
      <c r="BZ198" s="29"/>
      <c r="CA198" s="29"/>
      <c r="CB198" s="29"/>
      <c r="CC198" s="29"/>
      <c r="CD198" s="29"/>
      <c r="CE198" s="29"/>
      <c r="CF198" s="29"/>
      <c r="CG198" s="29"/>
      <c r="CH198" s="29"/>
      <c r="CI198" s="29"/>
      <c r="CJ198" s="29"/>
      <c r="CK198" s="29"/>
      <c r="CL198" s="29"/>
      <c r="CM198" s="29"/>
      <c r="CN198" s="29"/>
      <c r="CO198" s="45"/>
      <c r="CP198" s="29"/>
      <c r="CQ198" s="29"/>
      <c r="CR198" s="29"/>
      <c r="CS198" s="29"/>
      <c r="CT198" s="29"/>
      <c r="CU198" s="29"/>
      <c r="CV198" s="29"/>
      <c r="CW198" s="29"/>
      <c r="CX198" s="29"/>
      <c r="CY198" s="29"/>
      <c r="CZ198" s="29"/>
      <c r="DA198" s="29"/>
      <c r="DB198" s="29"/>
      <c r="DC198" s="29"/>
      <c r="DD198" s="29"/>
      <c r="DE198" s="29"/>
      <c r="DF198" s="29"/>
      <c r="DG198" s="29"/>
      <c r="DH198" s="29"/>
      <c r="DI198" s="29"/>
      <c r="DJ198" s="29"/>
    </row>
    <row r="199" spans="4:114">
      <c r="D199" s="27"/>
      <c r="E199" s="28"/>
      <c r="F199" s="27"/>
      <c r="G199" s="27"/>
      <c r="H199" s="29"/>
      <c r="I199" s="29"/>
      <c r="J199" s="29"/>
      <c r="K199" s="29"/>
      <c r="L199" s="29"/>
      <c r="M199" s="29"/>
      <c r="N199" s="27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8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  <c r="AR199" s="29"/>
      <c r="AS199" s="29"/>
      <c r="AT199" s="29"/>
      <c r="AU199" s="29"/>
      <c r="AV199" s="29"/>
      <c r="AW199" s="29"/>
      <c r="AX199" s="29"/>
      <c r="AY199" s="29"/>
      <c r="AZ199" s="29"/>
      <c r="BA199" s="29"/>
      <c r="BB199" s="29"/>
      <c r="BC199" s="29"/>
      <c r="BD199" s="29"/>
      <c r="BE199" s="29"/>
      <c r="BF199" s="29"/>
      <c r="BG199" s="29"/>
      <c r="BH199" s="29"/>
      <c r="BI199" s="29"/>
      <c r="BJ199" s="29"/>
      <c r="BK199" s="29"/>
      <c r="BL199" s="29"/>
      <c r="BM199" s="29"/>
      <c r="BN199" s="29"/>
      <c r="BO199" s="29"/>
      <c r="BP199" s="29"/>
      <c r="BQ199" s="29"/>
      <c r="BR199" s="29"/>
      <c r="BS199" s="45"/>
      <c r="BT199" s="29"/>
      <c r="BU199" s="29"/>
      <c r="BV199" s="29"/>
      <c r="BW199" s="29"/>
      <c r="BX199" s="29"/>
      <c r="BY199" s="29"/>
      <c r="BZ199" s="29"/>
      <c r="CA199" s="29"/>
      <c r="CB199" s="29"/>
      <c r="CC199" s="29"/>
      <c r="CD199" s="29"/>
      <c r="CE199" s="29"/>
      <c r="CF199" s="29"/>
      <c r="CG199" s="29"/>
      <c r="CH199" s="29"/>
      <c r="CI199" s="29"/>
      <c r="CJ199" s="29"/>
      <c r="CK199" s="29"/>
      <c r="CL199" s="29"/>
      <c r="CM199" s="29"/>
      <c r="CN199" s="29"/>
      <c r="CO199" s="45"/>
      <c r="CP199" s="29"/>
      <c r="CQ199" s="29"/>
      <c r="CR199" s="29"/>
      <c r="CS199" s="29"/>
      <c r="CT199" s="29"/>
      <c r="CU199" s="29"/>
      <c r="CV199" s="29"/>
      <c r="CW199" s="29"/>
      <c r="CX199" s="29"/>
      <c r="CY199" s="29"/>
      <c r="CZ199" s="29"/>
      <c r="DA199" s="29"/>
      <c r="DB199" s="29"/>
      <c r="DC199" s="29"/>
      <c r="DD199" s="29"/>
      <c r="DE199" s="29"/>
      <c r="DF199" s="29"/>
      <c r="DG199" s="29"/>
      <c r="DH199" s="29"/>
      <c r="DI199" s="29"/>
      <c r="DJ199" s="29"/>
    </row>
    <row r="200" spans="4:114">
      <c r="D200" s="27"/>
      <c r="E200" s="28"/>
      <c r="F200" s="27"/>
      <c r="G200" s="27"/>
      <c r="H200" s="29"/>
      <c r="I200" s="29"/>
      <c r="J200" s="29"/>
      <c r="K200" s="29"/>
      <c r="L200" s="29"/>
      <c r="M200" s="29"/>
      <c r="N200" s="27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8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  <c r="AQ200" s="29"/>
      <c r="AR200" s="29"/>
      <c r="AS200" s="29"/>
      <c r="AT200" s="29"/>
      <c r="AU200" s="29"/>
      <c r="AV200" s="29"/>
      <c r="AW200" s="29"/>
      <c r="AX200" s="29"/>
      <c r="AY200" s="29"/>
      <c r="AZ200" s="29"/>
      <c r="BA200" s="29"/>
      <c r="BB200" s="29"/>
      <c r="BC200" s="29"/>
      <c r="BD200" s="29"/>
      <c r="BE200" s="29"/>
      <c r="BF200" s="29"/>
      <c r="BG200" s="29"/>
      <c r="BH200" s="29"/>
      <c r="BI200" s="29"/>
      <c r="BJ200" s="29"/>
      <c r="BK200" s="29"/>
      <c r="BL200" s="29"/>
      <c r="BM200" s="29"/>
      <c r="BN200" s="29"/>
      <c r="BO200" s="29"/>
      <c r="BP200" s="29"/>
      <c r="BQ200" s="29"/>
      <c r="BR200" s="29"/>
      <c r="BS200" s="45"/>
      <c r="BT200" s="29"/>
      <c r="BU200" s="29"/>
      <c r="BV200" s="29"/>
      <c r="BW200" s="29"/>
      <c r="BX200" s="29"/>
      <c r="BY200" s="29"/>
      <c r="BZ200" s="29"/>
      <c r="CA200" s="29"/>
      <c r="CB200" s="29"/>
      <c r="CC200" s="29"/>
      <c r="CD200" s="29"/>
      <c r="CE200" s="29"/>
      <c r="CF200" s="29"/>
      <c r="CG200" s="29"/>
      <c r="CH200" s="29"/>
      <c r="CI200" s="29"/>
      <c r="CJ200" s="29"/>
      <c r="CK200" s="29"/>
      <c r="CL200" s="29"/>
      <c r="CM200" s="29"/>
      <c r="CN200" s="29"/>
      <c r="CO200" s="45"/>
      <c r="CP200" s="29"/>
      <c r="CQ200" s="29"/>
      <c r="CR200" s="29"/>
      <c r="CS200" s="29"/>
      <c r="CT200" s="29"/>
      <c r="CU200" s="29"/>
      <c r="CV200" s="29"/>
      <c r="CW200" s="29"/>
      <c r="CX200" s="29"/>
      <c r="CY200" s="29"/>
      <c r="CZ200" s="29"/>
      <c r="DA200" s="29"/>
      <c r="DB200" s="29"/>
      <c r="DC200" s="29"/>
      <c r="DD200" s="29"/>
      <c r="DE200" s="29"/>
      <c r="DF200" s="29"/>
      <c r="DG200" s="29"/>
      <c r="DH200" s="29"/>
      <c r="DI200" s="29"/>
      <c r="DJ200" s="29"/>
    </row>
    <row r="201" spans="4:114">
      <c r="D201" s="27"/>
      <c r="E201" s="28"/>
      <c r="F201" s="27"/>
      <c r="G201" s="27"/>
      <c r="H201" s="29"/>
      <c r="I201" s="29"/>
      <c r="J201" s="29"/>
      <c r="K201" s="29"/>
      <c r="L201" s="29"/>
      <c r="M201" s="29"/>
      <c r="N201" s="27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8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  <c r="AQ201" s="29"/>
      <c r="AR201" s="29"/>
      <c r="AS201" s="29"/>
      <c r="AT201" s="29"/>
      <c r="AU201" s="29"/>
      <c r="AV201" s="29"/>
      <c r="AW201" s="29"/>
      <c r="AX201" s="29"/>
      <c r="AY201" s="29"/>
      <c r="AZ201" s="29"/>
      <c r="BA201" s="29"/>
      <c r="BB201" s="29"/>
      <c r="BC201" s="29"/>
      <c r="BD201" s="29"/>
      <c r="BE201" s="29"/>
      <c r="BF201" s="29"/>
      <c r="BG201" s="29"/>
      <c r="BH201" s="29"/>
      <c r="BI201" s="29"/>
      <c r="BJ201" s="29"/>
      <c r="BK201" s="29"/>
      <c r="BL201" s="29"/>
      <c r="BM201" s="29"/>
      <c r="BN201" s="29"/>
      <c r="BO201" s="29"/>
      <c r="BP201" s="29"/>
      <c r="BQ201" s="29"/>
      <c r="BR201" s="29"/>
      <c r="BS201" s="45"/>
      <c r="BT201" s="29"/>
      <c r="BU201" s="29"/>
      <c r="BV201" s="29"/>
      <c r="BW201" s="29"/>
      <c r="BX201" s="29"/>
      <c r="BY201" s="29"/>
      <c r="BZ201" s="29"/>
      <c r="CA201" s="29"/>
      <c r="CB201" s="29"/>
      <c r="CC201" s="29"/>
      <c r="CD201" s="29"/>
      <c r="CE201" s="29"/>
      <c r="CF201" s="29"/>
      <c r="CG201" s="29"/>
      <c r="CH201" s="29"/>
      <c r="CI201" s="29"/>
      <c r="CJ201" s="29"/>
      <c r="CK201" s="29"/>
      <c r="CL201" s="29"/>
      <c r="CM201" s="29"/>
      <c r="CN201" s="29"/>
      <c r="CO201" s="45"/>
      <c r="CP201" s="29"/>
      <c r="CQ201" s="29"/>
      <c r="CR201" s="29"/>
      <c r="CS201" s="29"/>
      <c r="CT201" s="29"/>
      <c r="CU201" s="29"/>
      <c r="CV201" s="29"/>
      <c r="CW201" s="29"/>
      <c r="CX201" s="29"/>
      <c r="CY201" s="29"/>
      <c r="CZ201" s="29"/>
      <c r="DA201" s="29"/>
      <c r="DB201" s="29"/>
      <c r="DC201" s="29"/>
      <c r="DD201" s="29"/>
      <c r="DE201" s="29"/>
      <c r="DF201" s="29"/>
      <c r="DG201" s="29"/>
      <c r="DH201" s="29"/>
      <c r="DI201" s="29"/>
      <c r="DJ201" s="29"/>
    </row>
    <row r="202" spans="4:114">
      <c r="D202" s="27"/>
      <c r="E202" s="28"/>
      <c r="F202" s="27"/>
      <c r="G202" s="27"/>
      <c r="H202" s="29"/>
      <c r="I202" s="29"/>
      <c r="J202" s="29"/>
      <c r="K202" s="29"/>
      <c r="L202" s="29"/>
      <c r="M202" s="29"/>
      <c r="N202" s="27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8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9"/>
      <c r="AQ202" s="29"/>
      <c r="AR202" s="29"/>
      <c r="AS202" s="29"/>
      <c r="AT202" s="29"/>
      <c r="AU202" s="29"/>
      <c r="AV202" s="29"/>
      <c r="AW202" s="29"/>
      <c r="AX202" s="29"/>
      <c r="AY202" s="29"/>
      <c r="AZ202" s="29"/>
      <c r="BA202" s="29"/>
      <c r="BB202" s="29"/>
      <c r="BC202" s="29"/>
      <c r="BD202" s="29"/>
      <c r="BE202" s="29"/>
      <c r="BF202" s="29"/>
      <c r="BG202" s="29"/>
      <c r="BH202" s="29"/>
      <c r="BI202" s="29"/>
      <c r="BJ202" s="29"/>
      <c r="BK202" s="29"/>
      <c r="BL202" s="29"/>
      <c r="BM202" s="29"/>
      <c r="BN202" s="29"/>
      <c r="BO202" s="29"/>
      <c r="BP202" s="29"/>
      <c r="BQ202" s="29"/>
      <c r="BR202" s="29"/>
      <c r="BS202" s="45"/>
      <c r="BT202" s="29"/>
      <c r="BU202" s="29"/>
      <c r="BV202" s="29"/>
      <c r="BW202" s="29"/>
      <c r="BX202" s="29"/>
      <c r="BY202" s="29"/>
      <c r="BZ202" s="29"/>
      <c r="CA202" s="29"/>
      <c r="CB202" s="29"/>
      <c r="CC202" s="29"/>
      <c r="CD202" s="29"/>
      <c r="CE202" s="29"/>
      <c r="CF202" s="29"/>
      <c r="CG202" s="29"/>
      <c r="CH202" s="29"/>
      <c r="CI202" s="29"/>
      <c r="CJ202" s="29"/>
      <c r="CK202" s="29"/>
      <c r="CL202" s="29"/>
      <c r="CM202" s="29"/>
      <c r="CN202" s="29"/>
      <c r="CO202" s="45"/>
      <c r="CP202" s="29"/>
      <c r="CQ202" s="29"/>
      <c r="CR202" s="29"/>
      <c r="CS202" s="29"/>
      <c r="CT202" s="29"/>
      <c r="CU202" s="29"/>
      <c r="CV202" s="29"/>
      <c r="CW202" s="29"/>
      <c r="CX202" s="29"/>
      <c r="CY202" s="29"/>
      <c r="CZ202" s="29"/>
      <c r="DA202" s="29"/>
      <c r="DB202" s="29"/>
      <c r="DC202" s="29"/>
      <c r="DD202" s="29"/>
      <c r="DE202" s="29"/>
      <c r="DF202" s="29"/>
      <c r="DG202" s="29"/>
      <c r="DH202" s="29"/>
      <c r="DI202" s="29"/>
      <c r="DJ202" s="29"/>
    </row>
    <row r="203" spans="4:114">
      <c r="D203" s="27"/>
      <c r="E203" s="28"/>
      <c r="F203" s="27"/>
      <c r="G203" s="27"/>
      <c r="H203" s="29"/>
      <c r="I203" s="29"/>
      <c r="J203" s="29"/>
      <c r="K203" s="29"/>
      <c r="L203" s="29"/>
      <c r="M203" s="29"/>
      <c r="N203" s="27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8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  <c r="AN203" s="29"/>
      <c r="AO203" s="29"/>
      <c r="AP203" s="29"/>
      <c r="AQ203" s="29"/>
      <c r="AR203" s="29"/>
      <c r="AS203" s="29"/>
      <c r="AT203" s="29"/>
      <c r="AU203" s="29"/>
      <c r="AV203" s="29"/>
      <c r="AW203" s="29"/>
      <c r="AX203" s="29"/>
      <c r="AY203" s="29"/>
      <c r="AZ203" s="29"/>
      <c r="BA203" s="29"/>
      <c r="BB203" s="29"/>
      <c r="BC203" s="29"/>
      <c r="BD203" s="29"/>
      <c r="BE203" s="29"/>
      <c r="BF203" s="29"/>
      <c r="BG203" s="29"/>
      <c r="BH203" s="29"/>
      <c r="BI203" s="29"/>
      <c r="BJ203" s="29"/>
      <c r="BK203" s="29"/>
      <c r="BL203" s="29"/>
      <c r="BM203" s="29"/>
      <c r="BN203" s="29"/>
      <c r="BO203" s="29"/>
      <c r="BP203" s="29"/>
      <c r="BQ203" s="29"/>
      <c r="BR203" s="29"/>
      <c r="BS203" s="45"/>
      <c r="BT203" s="29"/>
      <c r="BU203" s="29"/>
      <c r="BV203" s="29"/>
      <c r="BW203" s="29"/>
      <c r="BX203" s="29"/>
      <c r="BY203" s="29"/>
      <c r="BZ203" s="29"/>
      <c r="CA203" s="29"/>
      <c r="CB203" s="29"/>
      <c r="CC203" s="29"/>
      <c r="CD203" s="29"/>
      <c r="CE203" s="29"/>
      <c r="CF203" s="29"/>
      <c r="CG203" s="29"/>
      <c r="CH203" s="29"/>
      <c r="CI203" s="29"/>
      <c r="CJ203" s="29"/>
      <c r="CK203" s="29"/>
      <c r="CL203" s="29"/>
      <c r="CM203" s="29"/>
      <c r="CN203" s="29"/>
      <c r="CO203" s="45"/>
      <c r="CP203" s="29"/>
      <c r="CQ203" s="29"/>
      <c r="CR203" s="29"/>
      <c r="CS203" s="29"/>
      <c r="CT203" s="29"/>
      <c r="CU203" s="29"/>
      <c r="CV203" s="29"/>
      <c r="CW203" s="29"/>
      <c r="CX203" s="29"/>
      <c r="CY203" s="29"/>
      <c r="CZ203" s="29"/>
      <c r="DA203" s="29"/>
      <c r="DB203" s="29"/>
      <c r="DC203" s="29"/>
      <c r="DD203" s="29"/>
      <c r="DE203" s="29"/>
      <c r="DF203" s="29"/>
      <c r="DG203" s="29"/>
      <c r="DH203" s="29"/>
      <c r="DI203" s="29"/>
      <c r="DJ203" s="29"/>
    </row>
    <row r="204" spans="4:114">
      <c r="D204" s="27"/>
      <c r="E204" s="28"/>
      <c r="F204" s="27"/>
      <c r="G204" s="27"/>
      <c r="H204" s="29"/>
      <c r="I204" s="29"/>
      <c r="J204" s="29"/>
      <c r="K204" s="29"/>
      <c r="L204" s="29"/>
      <c r="M204" s="29"/>
      <c r="N204" s="27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8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  <c r="AQ204" s="29"/>
      <c r="AR204" s="29"/>
      <c r="AS204" s="29"/>
      <c r="AT204" s="29"/>
      <c r="AU204" s="29"/>
      <c r="AV204" s="29"/>
      <c r="AW204" s="29"/>
      <c r="AX204" s="29"/>
      <c r="AY204" s="29"/>
      <c r="AZ204" s="29"/>
      <c r="BA204" s="29"/>
      <c r="BB204" s="29"/>
      <c r="BC204" s="29"/>
      <c r="BD204" s="29"/>
      <c r="BE204" s="29"/>
      <c r="BF204" s="29"/>
      <c r="BG204" s="29"/>
      <c r="BH204" s="29"/>
      <c r="BI204" s="29"/>
      <c r="BJ204" s="29"/>
      <c r="BK204" s="29"/>
      <c r="BL204" s="29"/>
      <c r="BM204" s="29"/>
      <c r="BN204" s="29"/>
      <c r="BO204" s="29"/>
      <c r="BP204" s="29"/>
      <c r="BQ204" s="29"/>
      <c r="BR204" s="29"/>
      <c r="BS204" s="45"/>
      <c r="BT204" s="29"/>
      <c r="BU204" s="29"/>
      <c r="BV204" s="29"/>
      <c r="BW204" s="29"/>
      <c r="BX204" s="29"/>
      <c r="BY204" s="29"/>
      <c r="BZ204" s="29"/>
      <c r="CA204" s="29"/>
      <c r="CB204" s="29"/>
      <c r="CC204" s="29"/>
      <c r="CD204" s="29"/>
      <c r="CE204" s="29"/>
      <c r="CF204" s="29"/>
      <c r="CG204" s="29"/>
      <c r="CH204" s="29"/>
      <c r="CI204" s="29"/>
      <c r="CJ204" s="29"/>
      <c r="CK204" s="29"/>
      <c r="CL204" s="29"/>
      <c r="CM204" s="29"/>
      <c r="CN204" s="29"/>
      <c r="CO204" s="45"/>
      <c r="CP204" s="29"/>
      <c r="CQ204" s="29"/>
      <c r="CR204" s="29"/>
      <c r="CS204" s="29"/>
      <c r="CT204" s="29"/>
      <c r="CU204" s="29"/>
      <c r="CV204" s="29"/>
      <c r="CW204" s="29"/>
      <c r="CX204" s="29"/>
      <c r="CY204" s="29"/>
      <c r="CZ204" s="29"/>
      <c r="DA204" s="29"/>
      <c r="DB204" s="29"/>
      <c r="DC204" s="29"/>
      <c r="DD204" s="29"/>
      <c r="DE204" s="29"/>
      <c r="DF204" s="29"/>
      <c r="DG204" s="29"/>
      <c r="DH204" s="29"/>
      <c r="DI204" s="29"/>
      <c r="DJ204" s="29"/>
    </row>
    <row r="205" spans="4:114">
      <c r="D205" s="27"/>
      <c r="E205" s="28"/>
      <c r="F205" s="27"/>
      <c r="G205" s="27"/>
      <c r="H205" s="29"/>
      <c r="I205" s="29"/>
      <c r="J205" s="29"/>
      <c r="K205" s="29"/>
      <c r="L205" s="29"/>
      <c r="M205" s="29"/>
      <c r="N205" s="27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8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  <c r="AO205" s="29"/>
      <c r="AP205" s="29"/>
      <c r="AQ205" s="29"/>
      <c r="AR205" s="29"/>
      <c r="AS205" s="29"/>
      <c r="AT205" s="29"/>
      <c r="AU205" s="29"/>
      <c r="AV205" s="29"/>
      <c r="AW205" s="29"/>
      <c r="AX205" s="29"/>
      <c r="AY205" s="29"/>
      <c r="AZ205" s="29"/>
      <c r="BA205" s="29"/>
      <c r="BB205" s="29"/>
      <c r="BC205" s="29"/>
      <c r="BD205" s="29"/>
      <c r="BE205" s="29"/>
      <c r="BF205" s="29"/>
      <c r="BG205" s="29"/>
      <c r="BH205" s="29"/>
      <c r="BI205" s="29"/>
      <c r="BJ205" s="29"/>
      <c r="BK205" s="29"/>
      <c r="BL205" s="29"/>
      <c r="BM205" s="29"/>
      <c r="BN205" s="29"/>
      <c r="BO205" s="29"/>
      <c r="BP205" s="29"/>
      <c r="BQ205" s="29"/>
      <c r="BR205" s="29"/>
      <c r="BS205" s="45"/>
      <c r="BT205" s="29"/>
      <c r="BU205" s="29"/>
      <c r="BV205" s="29"/>
      <c r="BW205" s="29"/>
      <c r="BX205" s="29"/>
      <c r="BY205" s="29"/>
      <c r="BZ205" s="29"/>
      <c r="CA205" s="29"/>
      <c r="CB205" s="29"/>
      <c r="CC205" s="29"/>
      <c r="CD205" s="29"/>
      <c r="CE205" s="29"/>
      <c r="CF205" s="29"/>
      <c r="CG205" s="29"/>
      <c r="CH205" s="29"/>
      <c r="CI205" s="29"/>
      <c r="CJ205" s="29"/>
      <c r="CK205" s="29"/>
      <c r="CL205" s="29"/>
      <c r="CM205" s="29"/>
      <c r="CN205" s="29"/>
      <c r="CO205" s="45"/>
      <c r="CP205" s="29"/>
      <c r="CQ205" s="29"/>
      <c r="CR205" s="29"/>
      <c r="CS205" s="29"/>
      <c r="CT205" s="29"/>
      <c r="CU205" s="29"/>
      <c r="CV205" s="29"/>
      <c r="CW205" s="29"/>
      <c r="CX205" s="29"/>
      <c r="CY205" s="29"/>
      <c r="CZ205" s="29"/>
      <c r="DA205" s="29"/>
      <c r="DB205" s="29"/>
      <c r="DC205" s="29"/>
      <c r="DD205" s="29"/>
      <c r="DE205" s="29"/>
      <c r="DF205" s="29"/>
      <c r="DG205" s="29"/>
      <c r="DH205" s="29"/>
      <c r="DI205" s="29"/>
      <c r="DJ205" s="29"/>
    </row>
    <row r="206" spans="4:114">
      <c r="D206" s="27"/>
      <c r="E206" s="28"/>
      <c r="F206" s="27"/>
      <c r="G206" s="27"/>
      <c r="H206" s="29"/>
      <c r="I206" s="29"/>
      <c r="J206" s="29"/>
      <c r="K206" s="29"/>
      <c r="L206" s="29"/>
      <c r="M206" s="29"/>
      <c r="N206" s="27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8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  <c r="AQ206" s="29"/>
      <c r="AR206" s="29"/>
      <c r="AS206" s="29"/>
      <c r="AT206" s="29"/>
      <c r="AU206" s="29"/>
      <c r="AV206" s="29"/>
      <c r="AW206" s="29"/>
      <c r="AX206" s="29"/>
      <c r="AY206" s="29"/>
      <c r="AZ206" s="29"/>
      <c r="BA206" s="29"/>
      <c r="BB206" s="29"/>
      <c r="BC206" s="29"/>
      <c r="BD206" s="29"/>
      <c r="BE206" s="29"/>
      <c r="BF206" s="29"/>
      <c r="BG206" s="29"/>
      <c r="BH206" s="29"/>
      <c r="BI206" s="29"/>
      <c r="BJ206" s="29"/>
      <c r="BK206" s="29"/>
      <c r="BL206" s="29"/>
      <c r="BM206" s="29"/>
      <c r="BN206" s="29"/>
      <c r="BO206" s="29"/>
      <c r="BP206" s="29"/>
      <c r="BQ206" s="29"/>
      <c r="BR206" s="29"/>
      <c r="BS206" s="45"/>
      <c r="BT206" s="29"/>
      <c r="BU206" s="29"/>
      <c r="BV206" s="29"/>
      <c r="BW206" s="29"/>
      <c r="BX206" s="29"/>
      <c r="BY206" s="29"/>
      <c r="BZ206" s="29"/>
      <c r="CA206" s="29"/>
      <c r="CB206" s="29"/>
      <c r="CC206" s="29"/>
      <c r="CD206" s="29"/>
      <c r="CE206" s="29"/>
      <c r="CF206" s="29"/>
      <c r="CG206" s="29"/>
      <c r="CH206" s="29"/>
      <c r="CI206" s="29"/>
      <c r="CJ206" s="29"/>
      <c r="CK206" s="29"/>
      <c r="CL206" s="29"/>
      <c r="CM206" s="29"/>
      <c r="CN206" s="29"/>
      <c r="CO206" s="45"/>
      <c r="CP206" s="29"/>
      <c r="CQ206" s="29"/>
      <c r="CR206" s="29"/>
      <c r="CS206" s="29"/>
      <c r="CT206" s="29"/>
      <c r="CU206" s="29"/>
      <c r="CV206" s="29"/>
      <c r="CW206" s="29"/>
      <c r="CX206" s="29"/>
      <c r="CY206" s="29"/>
      <c r="CZ206" s="29"/>
      <c r="DA206" s="29"/>
      <c r="DB206" s="29"/>
      <c r="DC206" s="29"/>
      <c r="DD206" s="29"/>
      <c r="DE206" s="29"/>
      <c r="DF206" s="29"/>
      <c r="DG206" s="29"/>
      <c r="DH206" s="29"/>
      <c r="DI206" s="29"/>
      <c r="DJ206" s="29"/>
    </row>
    <row r="207" spans="4:114">
      <c r="D207" s="27"/>
      <c r="E207" s="28"/>
      <c r="F207" s="27"/>
      <c r="G207" s="27"/>
      <c r="H207" s="29"/>
      <c r="I207" s="29"/>
      <c r="J207" s="29"/>
      <c r="K207" s="29"/>
      <c r="L207" s="29"/>
      <c r="M207" s="29"/>
      <c r="N207" s="27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8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  <c r="AQ207" s="29"/>
      <c r="AR207" s="29"/>
      <c r="AS207" s="29"/>
      <c r="AT207" s="29"/>
      <c r="AU207" s="29"/>
      <c r="AV207" s="29"/>
      <c r="AW207" s="29"/>
      <c r="AX207" s="29"/>
      <c r="AY207" s="29"/>
      <c r="AZ207" s="29"/>
      <c r="BA207" s="29"/>
      <c r="BB207" s="29"/>
      <c r="BC207" s="29"/>
      <c r="BD207" s="29"/>
      <c r="BE207" s="29"/>
      <c r="BF207" s="29"/>
      <c r="BG207" s="29"/>
      <c r="BH207" s="29"/>
      <c r="BI207" s="29"/>
      <c r="BJ207" s="29"/>
      <c r="BK207" s="29"/>
      <c r="BL207" s="29"/>
      <c r="BM207" s="29"/>
      <c r="BN207" s="29"/>
      <c r="BO207" s="29"/>
      <c r="BP207" s="29"/>
      <c r="BQ207" s="29"/>
      <c r="BR207" s="29"/>
      <c r="BS207" s="45"/>
      <c r="BT207" s="29"/>
      <c r="BU207" s="29"/>
      <c r="BV207" s="29"/>
      <c r="BW207" s="29"/>
      <c r="BX207" s="29"/>
      <c r="BY207" s="29"/>
      <c r="BZ207" s="29"/>
      <c r="CA207" s="29"/>
      <c r="CB207" s="29"/>
      <c r="CC207" s="29"/>
      <c r="CD207" s="29"/>
      <c r="CE207" s="29"/>
      <c r="CF207" s="29"/>
      <c r="CG207" s="29"/>
      <c r="CH207" s="29"/>
      <c r="CI207" s="29"/>
      <c r="CJ207" s="29"/>
      <c r="CK207" s="29"/>
      <c r="CL207" s="29"/>
      <c r="CM207" s="29"/>
      <c r="CN207" s="29"/>
      <c r="CO207" s="45"/>
      <c r="CP207" s="29"/>
      <c r="CQ207" s="29"/>
      <c r="CR207" s="29"/>
      <c r="CS207" s="29"/>
      <c r="CT207" s="29"/>
      <c r="CU207" s="29"/>
      <c r="CV207" s="29"/>
      <c r="CW207" s="29"/>
      <c r="CX207" s="29"/>
      <c r="CY207" s="29"/>
      <c r="CZ207" s="29"/>
      <c r="DA207" s="29"/>
      <c r="DB207" s="29"/>
      <c r="DC207" s="29"/>
      <c r="DD207" s="29"/>
      <c r="DE207" s="29"/>
      <c r="DF207" s="29"/>
      <c r="DG207" s="29"/>
      <c r="DH207" s="29"/>
      <c r="DI207" s="29"/>
      <c r="DJ207" s="29"/>
    </row>
    <row r="208" spans="4:114">
      <c r="D208" s="27"/>
      <c r="E208" s="28"/>
      <c r="F208" s="27"/>
      <c r="G208" s="27"/>
      <c r="H208" s="29"/>
      <c r="I208" s="29"/>
      <c r="J208" s="29"/>
      <c r="K208" s="29"/>
      <c r="L208" s="29"/>
      <c r="M208" s="29"/>
      <c r="N208" s="27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8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  <c r="AQ208" s="29"/>
      <c r="AR208" s="29"/>
      <c r="AS208" s="29"/>
      <c r="AT208" s="29"/>
      <c r="AU208" s="29"/>
      <c r="AV208" s="29"/>
      <c r="AW208" s="29"/>
      <c r="AX208" s="29"/>
      <c r="AY208" s="29"/>
      <c r="AZ208" s="29"/>
      <c r="BA208" s="29"/>
      <c r="BB208" s="29"/>
      <c r="BC208" s="29"/>
      <c r="BD208" s="29"/>
      <c r="BE208" s="29"/>
      <c r="BF208" s="29"/>
      <c r="BG208" s="29"/>
      <c r="BH208" s="29"/>
      <c r="BI208" s="29"/>
      <c r="BJ208" s="29"/>
      <c r="BK208" s="29"/>
      <c r="BL208" s="29"/>
      <c r="BM208" s="29"/>
      <c r="BN208" s="29"/>
      <c r="BO208" s="29"/>
      <c r="BP208" s="29"/>
      <c r="BQ208" s="29"/>
      <c r="BR208" s="29"/>
      <c r="BS208" s="45"/>
      <c r="BT208" s="29"/>
      <c r="BU208" s="29"/>
      <c r="BV208" s="29"/>
      <c r="BW208" s="29"/>
      <c r="BX208" s="29"/>
      <c r="BY208" s="29"/>
      <c r="BZ208" s="29"/>
      <c r="CA208" s="29"/>
      <c r="CB208" s="29"/>
      <c r="CC208" s="29"/>
      <c r="CD208" s="29"/>
      <c r="CE208" s="29"/>
      <c r="CF208" s="29"/>
      <c r="CG208" s="29"/>
      <c r="CH208" s="29"/>
      <c r="CI208" s="29"/>
      <c r="CJ208" s="29"/>
      <c r="CK208" s="29"/>
      <c r="CL208" s="29"/>
      <c r="CM208" s="29"/>
      <c r="CN208" s="29"/>
      <c r="CO208" s="45"/>
      <c r="CP208" s="29"/>
      <c r="CQ208" s="29"/>
      <c r="CR208" s="29"/>
      <c r="CS208" s="29"/>
      <c r="CT208" s="29"/>
      <c r="CU208" s="29"/>
      <c r="CV208" s="29"/>
      <c r="CW208" s="29"/>
      <c r="CX208" s="29"/>
      <c r="CY208" s="29"/>
      <c r="CZ208" s="29"/>
      <c r="DA208" s="29"/>
      <c r="DB208" s="29"/>
      <c r="DC208" s="29"/>
      <c r="DD208" s="29"/>
      <c r="DE208" s="29"/>
      <c r="DF208" s="29"/>
      <c r="DG208" s="29"/>
      <c r="DH208" s="29"/>
      <c r="DI208" s="29"/>
      <c r="DJ208" s="29"/>
    </row>
    <row r="209" spans="4:114">
      <c r="D209" s="27"/>
      <c r="E209" s="28"/>
      <c r="F209" s="27"/>
      <c r="G209" s="27"/>
      <c r="H209" s="29"/>
      <c r="I209" s="29"/>
      <c r="J209" s="29"/>
      <c r="K209" s="29"/>
      <c r="L209" s="29"/>
      <c r="M209" s="29"/>
      <c r="N209" s="27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8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  <c r="AQ209" s="29"/>
      <c r="AR209" s="29"/>
      <c r="AS209" s="29"/>
      <c r="AT209" s="29"/>
      <c r="AU209" s="29"/>
      <c r="AV209" s="29"/>
      <c r="AW209" s="29"/>
      <c r="AX209" s="29"/>
      <c r="AY209" s="29"/>
      <c r="AZ209" s="29"/>
      <c r="BA209" s="29"/>
      <c r="BB209" s="29"/>
      <c r="BC209" s="29"/>
      <c r="BD209" s="29"/>
      <c r="BE209" s="29"/>
      <c r="BF209" s="29"/>
      <c r="BG209" s="29"/>
      <c r="BH209" s="29"/>
      <c r="BI209" s="29"/>
      <c r="BJ209" s="29"/>
      <c r="BK209" s="29"/>
      <c r="BL209" s="29"/>
      <c r="BM209" s="29"/>
      <c r="BN209" s="29"/>
      <c r="BO209" s="29"/>
      <c r="BP209" s="29"/>
      <c r="BQ209" s="29"/>
      <c r="BR209" s="29"/>
      <c r="BS209" s="45"/>
      <c r="BT209" s="29"/>
      <c r="BU209" s="29"/>
      <c r="BV209" s="29"/>
      <c r="BW209" s="29"/>
      <c r="BX209" s="29"/>
      <c r="BY209" s="29"/>
      <c r="BZ209" s="29"/>
      <c r="CA209" s="29"/>
      <c r="CB209" s="29"/>
      <c r="CC209" s="29"/>
      <c r="CD209" s="29"/>
      <c r="CE209" s="29"/>
      <c r="CF209" s="29"/>
      <c r="CG209" s="29"/>
      <c r="CH209" s="29"/>
      <c r="CI209" s="29"/>
      <c r="CJ209" s="29"/>
      <c r="CK209" s="29"/>
      <c r="CL209" s="29"/>
      <c r="CM209" s="29"/>
      <c r="CN209" s="29"/>
      <c r="CO209" s="45"/>
      <c r="CP209" s="29"/>
      <c r="CQ209" s="29"/>
      <c r="CR209" s="29"/>
      <c r="CS209" s="29"/>
      <c r="CT209" s="29"/>
      <c r="CU209" s="29"/>
      <c r="CV209" s="29"/>
      <c r="CW209" s="29"/>
      <c r="CX209" s="29"/>
      <c r="CY209" s="29"/>
      <c r="CZ209" s="29"/>
      <c r="DA209" s="29"/>
      <c r="DB209" s="29"/>
      <c r="DC209" s="29"/>
      <c r="DD209" s="29"/>
      <c r="DE209" s="29"/>
      <c r="DF209" s="29"/>
      <c r="DG209" s="29"/>
      <c r="DH209" s="29"/>
      <c r="DI209" s="29"/>
      <c r="DJ209" s="29"/>
    </row>
    <row r="210" spans="4:114">
      <c r="D210" s="27"/>
      <c r="E210" s="28"/>
      <c r="F210" s="27"/>
      <c r="G210" s="27"/>
      <c r="H210" s="29"/>
      <c r="I210" s="29"/>
      <c r="J210" s="29"/>
      <c r="K210" s="29"/>
      <c r="L210" s="29"/>
      <c r="M210" s="29"/>
      <c r="N210" s="27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8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  <c r="AQ210" s="29"/>
      <c r="AR210" s="29"/>
      <c r="AS210" s="29"/>
      <c r="AT210" s="29"/>
      <c r="AU210" s="29"/>
      <c r="AV210" s="29"/>
      <c r="AW210" s="29"/>
      <c r="AX210" s="29"/>
      <c r="AY210" s="29"/>
      <c r="AZ210" s="29"/>
      <c r="BA210" s="29"/>
      <c r="BB210" s="29"/>
      <c r="BC210" s="29"/>
      <c r="BD210" s="29"/>
      <c r="BE210" s="29"/>
      <c r="BF210" s="29"/>
      <c r="BG210" s="29"/>
      <c r="BH210" s="29"/>
      <c r="BI210" s="29"/>
      <c r="BJ210" s="29"/>
      <c r="BK210" s="29"/>
      <c r="BL210" s="29"/>
      <c r="BM210" s="29"/>
      <c r="BN210" s="29"/>
      <c r="BO210" s="29"/>
      <c r="BP210" s="29"/>
      <c r="BQ210" s="29"/>
      <c r="BR210" s="29"/>
      <c r="BS210" s="45"/>
      <c r="BT210" s="29"/>
      <c r="BU210" s="29"/>
      <c r="BV210" s="29"/>
      <c r="BW210" s="29"/>
      <c r="BX210" s="29"/>
      <c r="BY210" s="29"/>
      <c r="BZ210" s="29"/>
      <c r="CA210" s="29"/>
      <c r="CB210" s="29"/>
      <c r="CC210" s="29"/>
      <c r="CD210" s="29"/>
      <c r="CE210" s="29"/>
      <c r="CF210" s="29"/>
      <c r="CG210" s="29"/>
      <c r="CH210" s="29"/>
      <c r="CI210" s="29"/>
      <c r="CJ210" s="29"/>
      <c r="CK210" s="29"/>
      <c r="CL210" s="29"/>
      <c r="CM210" s="29"/>
      <c r="CN210" s="29"/>
      <c r="CO210" s="45"/>
      <c r="CP210" s="29"/>
      <c r="CQ210" s="29"/>
      <c r="CR210" s="29"/>
      <c r="CS210" s="29"/>
      <c r="CT210" s="29"/>
      <c r="CU210" s="29"/>
      <c r="CV210" s="29"/>
      <c r="CW210" s="29"/>
      <c r="CX210" s="29"/>
      <c r="CY210" s="29"/>
      <c r="CZ210" s="29"/>
      <c r="DA210" s="29"/>
      <c r="DB210" s="29"/>
      <c r="DC210" s="29"/>
      <c r="DD210" s="29"/>
      <c r="DE210" s="29"/>
      <c r="DF210" s="29"/>
      <c r="DG210" s="29"/>
      <c r="DH210" s="29"/>
      <c r="DI210" s="29"/>
      <c r="DJ210" s="29"/>
    </row>
    <row r="211" spans="4:114">
      <c r="D211" s="27"/>
      <c r="E211" s="28"/>
      <c r="F211" s="27"/>
      <c r="G211" s="27"/>
      <c r="H211" s="29"/>
      <c r="I211" s="29"/>
      <c r="J211" s="29"/>
      <c r="K211" s="29"/>
      <c r="L211" s="29"/>
      <c r="M211" s="29"/>
      <c r="N211" s="27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8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  <c r="AQ211" s="29"/>
      <c r="AR211" s="29"/>
      <c r="AS211" s="29"/>
      <c r="AT211" s="29"/>
      <c r="AU211" s="29"/>
      <c r="AV211" s="29"/>
      <c r="AW211" s="29"/>
      <c r="AX211" s="29"/>
      <c r="AY211" s="29"/>
      <c r="AZ211" s="29"/>
      <c r="BA211" s="29"/>
      <c r="BB211" s="29"/>
      <c r="BC211" s="29"/>
      <c r="BD211" s="29"/>
      <c r="BE211" s="29"/>
      <c r="BF211" s="29"/>
      <c r="BG211" s="29"/>
      <c r="BH211" s="29"/>
      <c r="BI211" s="29"/>
      <c r="BJ211" s="29"/>
      <c r="BK211" s="29"/>
      <c r="BL211" s="29"/>
      <c r="BM211" s="29"/>
      <c r="BN211" s="29"/>
      <c r="BO211" s="29"/>
      <c r="BP211" s="29"/>
      <c r="BQ211" s="29"/>
      <c r="BR211" s="29"/>
      <c r="BS211" s="45"/>
      <c r="BT211" s="29"/>
      <c r="BU211" s="29"/>
      <c r="BV211" s="29"/>
      <c r="BW211" s="29"/>
      <c r="BX211" s="29"/>
      <c r="BY211" s="29"/>
      <c r="BZ211" s="29"/>
      <c r="CA211" s="29"/>
      <c r="CB211" s="29"/>
      <c r="CC211" s="29"/>
      <c r="CD211" s="29"/>
      <c r="CE211" s="29"/>
      <c r="CF211" s="29"/>
      <c r="CG211" s="29"/>
      <c r="CH211" s="29"/>
      <c r="CI211" s="29"/>
      <c r="CJ211" s="29"/>
      <c r="CK211" s="29"/>
      <c r="CL211" s="29"/>
      <c r="CM211" s="29"/>
      <c r="CN211" s="29"/>
      <c r="CO211" s="45"/>
      <c r="CP211" s="29"/>
      <c r="CQ211" s="29"/>
      <c r="CR211" s="29"/>
      <c r="CS211" s="29"/>
      <c r="CT211" s="29"/>
      <c r="CU211" s="29"/>
      <c r="CV211" s="29"/>
      <c r="CW211" s="29"/>
      <c r="CX211" s="29"/>
      <c r="CY211" s="29"/>
      <c r="CZ211" s="29"/>
      <c r="DA211" s="29"/>
      <c r="DB211" s="29"/>
      <c r="DC211" s="29"/>
      <c r="DD211" s="29"/>
      <c r="DE211" s="29"/>
      <c r="DF211" s="29"/>
      <c r="DG211" s="29"/>
      <c r="DH211" s="29"/>
      <c r="DI211" s="29"/>
      <c r="DJ211" s="29"/>
    </row>
    <row r="212" spans="4:114">
      <c r="D212" s="27"/>
      <c r="E212" s="28"/>
      <c r="F212" s="27"/>
      <c r="G212" s="27"/>
      <c r="H212" s="29"/>
      <c r="I212" s="29"/>
      <c r="J212" s="29"/>
      <c r="K212" s="29"/>
      <c r="L212" s="29"/>
      <c r="M212" s="29"/>
      <c r="N212" s="27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8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  <c r="AO212" s="29"/>
      <c r="AP212" s="29"/>
      <c r="AQ212" s="29"/>
      <c r="AR212" s="29"/>
      <c r="AS212" s="29"/>
      <c r="AT212" s="29"/>
      <c r="AU212" s="29"/>
      <c r="AV212" s="29"/>
      <c r="AW212" s="29"/>
      <c r="AX212" s="29"/>
      <c r="AY212" s="29"/>
      <c r="AZ212" s="29"/>
      <c r="BA212" s="29"/>
      <c r="BB212" s="29"/>
      <c r="BC212" s="29"/>
      <c r="BD212" s="29"/>
      <c r="BE212" s="29"/>
      <c r="BF212" s="29"/>
      <c r="BG212" s="29"/>
      <c r="BH212" s="29"/>
      <c r="BI212" s="29"/>
      <c r="BJ212" s="29"/>
      <c r="BK212" s="29"/>
      <c r="BL212" s="29"/>
      <c r="BM212" s="29"/>
      <c r="BN212" s="29"/>
      <c r="BO212" s="29"/>
      <c r="BP212" s="29"/>
      <c r="BQ212" s="29"/>
      <c r="BR212" s="29"/>
      <c r="BS212" s="45"/>
      <c r="BT212" s="29"/>
      <c r="BU212" s="29"/>
      <c r="BV212" s="29"/>
      <c r="BW212" s="29"/>
      <c r="BX212" s="29"/>
      <c r="BY212" s="29"/>
      <c r="BZ212" s="29"/>
      <c r="CA212" s="29"/>
      <c r="CB212" s="29"/>
      <c r="CC212" s="29"/>
      <c r="CD212" s="29"/>
      <c r="CE212" s="29"/>
      <c r="CF212" s="29"/>
      <c r="CG212" s="29"/>
      <c r="CH212" s="29"/>
      <c r="CI212" s="29"/>
      <c r="CJ212" s="29"/>
      <c r="CK212" s="29"/>
      <c r="CL212" s="29"/>
      <c r="CM212" s="29"/>
      <c r="CN212" s="29"/>
      <c r="CO212" s="45"/>
      <c r="CP212" s="29"/>
      <c r="CQ212" s="29"/>
      <c r="CR212" s="29"/>
      <c r="CS212" s="29"/>
      <c r="CT212" s="29"/>
      <c r="CU212" s="29"/>
      <c r="CV212" s="29"/>
      <c r="CW212" s="29"/>
      <c r="CX212" s="29"/>
      <c r="CY212" s="29"/>
      <c r="CZ212" s="29"/>
      <c r="DA212" s="29"/>
      <c r="DB212" s="29"/>
      <c r="DC212" s="29"/>
      <c r="DD212" s="29"/>
      <c r="DE212" s="29"/>
      <c r="DF212" s="29"/>
      <c r="DG212" s="29"/>
      <c r="DH212" s="29"/>
      <c r="DI212" s="29"/>
      <c r="DJ212" s="29"/>
    </row>
    <row r="213" spans="4:114">
      <c r="D213" s="27"/>
      <c r="E213" s="28"/>
      <c r="F213" s="27"/>
      <c r="G213" s="27"/>
      <c r="H213" s="29"/>
      <c r="I213" s="29"/>
      <c r="J213" s="29"/>
      <c r="K213" s="29"/>
      <c r="L213" s="29"/>
      <c r="M213" s="29"/>
      <c r="N213" s="27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8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  <c r="AQ213" s="29"/>
      <c r="AR213" s="29"/>
      <c r="AS213" s="29"/>
      <c r="AT213" s="29"/>
      <c r="AU213" s="29"/>
      <c r="AV213" s="29"/>
      <c r="AW213" s="29"/>
      <c r="AX213" s="29"/>
      <c r="AY213" s="29"/>
      <c r="AZ213" s="29"/>
      <c r="BA213" s="29"/>
      <c r="BB213" s="29"/>
      <c r="BC213" s="29"/>
      <c r="BD213" s="29"/>
      <c r="BE213" s="29"/>
      <c r="BF213" s="29"/>
      <c r="BG213" s="29"/>
      <c r="BH213" s="29"/>
      <c r="BI213" s="29"/>
      <c r="BJ213" s="29"/>
      <c r="BK213" s="29"/>
      <c r="BL213" s="29"/>
      <c r="BM213" s="29"/>
      <c r="BN213" s="29"/>
      <c r="BO213" s="29"/>
      <c r="BP213" s="29"/>
      <c r="BQ213" s="29"/>
      <c r="BR213" s="29"/>
      <c r="BS213" s="45"/>
      <c r="BT213" s="29"/>
      <c r="BU213" s="29"/>
      <c r="BV213" s="29"/>
      <c r="BW213" s="29"/>
      <c r="BX213" s="29"/>
      <c r="BY213" s="29"/>
      <c r="BZ213" s="29"/>
      <c r="CA213" s="29"/>
      <c r="CB213" s="29"/>
      <c r="CC213" s="29"/>
      <c r="CD213" s="29"/>
      <c r="CE213" s="29"/>
      <c r="CF213" s="29"/>
      <c r="CG213" s="29"/>
      <c r="CH213" s="29"/>
      <c r="CI213" s="29"/>
      <c r="CJ213" s="29"/>
      <c r="CK213" s="29"/>
      <c r="CL213" s="29"/>
      <c r="CM213" s="29"/>
      <c r="CN213" s="29"/>
      <c r="CO213" s="45"/>
      <c r="CP213" s="29"/>
      <c r="CQ213" s="29"/>
      <c r="CR213" s="29"/>
      <c r="CS213" s="29"/>
      <c r="CT213" s="29"/>
      <c r="CU213" s="29"/>
      <c r="CV213" s="29"/>
      <c r="CW213" s="29"/>
      <c r="CX213" s="29"/>
      <c r="CY213" s="29"/>
      <c r="CZ213" s="29"/>
      <c r="DA213" s="29"/>
      <c r="DB213" s="29"/>
      <c r="DC213" s="29"/>
      <c r="DD213" s="29"/>
      <c r="DE213" s="29"/>
      <c r="DF213" s="29"/>
      <c r="DG213" s="29"/>
      <c r="DH213" s="29"/>
      <c r="DI213" s="29"/>
      <c r="DJ213" s="29"/>
    </row>
    <row r="214" spans="4:114">
      <c r="D214" s="27"/>
      <c r="E214" s="28"/>
      <c r="F214" s="27"/>
      <c r="G214" s="27"/>
      <c r="H214" s="29"/>
      <c r="I214" s="29"/>
      <c r="J214" s="29"/>
      <c r="K214" s="29"/>
      <c r="L214" s="29"/>
      <c r="M214" s="29"/>
      <c r="N214" s="27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8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  <c r="AN214" s="29"/>
      <c r="AO214" s="29"/>
      <c r="AP214" s="29"/>
      <c r="AQ214" s="29"/>
      <c r="AR214" s="29"/>
      <c r="AS214" s="29"/>
      <c r="AT214" s="29"/>
      <c r="AU214" s="29"/>
      <c r="AV214" s="29"/>
      <c r="AW214" s="29"/>
      <c r="AX214" s="29"/>
      <c r="AY214" s="29"/>
      <c r="AZ214" s="29"/>
      <c r="BA214" s="29"/>
      <c r="BB214" s="29"/>
      <c r="BC214" s="29"/>
      <c r="BD214" s="29"/>
      <c r="BE214" s="29"/>
      <c r="BF214" s="29"/>
      <c r="BG214" s="29"/>
      <c r="BH214" s="29"/>
      <c r="BI214" s="29"/>
      <c r="BJ214" s="29"/>
      <c r="BK214" s="29"/>
      <c r="BL214" s="29"/>
      <c r="BM214" s="29"/>
      <c r="BN214" s="29"/>
      <c r="BO214" s="29"/>
      <c r="BP214" s="29"/>
      <c r="BQ214" s="29"/>
      <c r="BR214" s="29"/>
      <c r="BS214" s="45"/>
      <c r="BT214" s="29"/>
      <c r="BU214" s="29"/>
      <c r="BV214" s="29"/>
      <c r="BW214" s="29"/>
      <c r="BX214" s="29"/>
      <c r="BY214" s="29"/>
      <c r="BZ214" s="29"/>
      <c r="CA214" s="29"/>
      <c r="CB214" s="29"/>
      <c r="CC214" s="29"/>
      <c r="CD214" s="29"/>
      <c r="CE214" s="29"/>
      <c r="CF214" s="29"/>
      <c r="CG214" s="29"/>
      <c r="CH214" s="29"/>
      <c r="CI214" s="29"/>
      <c r="CJ214" s="29"/>
      <c r="CK214" s="29"/>
      <c r="CL214" s="29"/>
      <c r="CM214" s="29"/>
      <c r="CN214" s="29"/>
      <c r="CO214" s="45"/>
      <c r="CP214" s="29"/>
      <c r="CQ214" s="29"/>
      <c r="CR214" s="29"/>
      <c r="CS214" s="29"/>
      <c r="CT214" s="29"/>
      <c r="CU214" s="29"/>
      <c r="CV214" s="29"/>
      <c r="CW214" s="29"/>
      <c r="CX214" s="29"/>
      <c r="CY214" s="29"/>
      <c r="CZ214" s="29"/>
      <c r="DA214" s="29"/>
      <c r="DB214" s="29"/>
      <c r="DC214" s="29"/>
      <c r="DD214" s="29"/>
      <c r="DE214" s="29"/>
      <c r="DF214" s="29"/>
      <c r="DG214" s="29"/>
      <c r="DH214" s="29"/>
      <c r="DI214" s="29"/>
      <c r="DJ214" s="29"/>
    </row>
    <row r="215" spans="4:114">
      <c r="D215" s="27"/>
      <c r="E215" s="28"/>
      <c r="F215" s="27"/>
      <c r="G215" s="27"/>
      <c r="H215" s="29"/>
      <c r="I215" s="29"/>
      <c r="J215" s="29"/>
      <c r="K215" s="29"/>
      <c r="L215" s="29"/>
      <c r="M215" s="29"/>
      <c r="N215" s="27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8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  <c r="AQ215" s="29"/>
      <c r="AR215" s="29"/>
      <c r="AS215" s="29"/>
      <c r="AT215" s="29"/>
      <c r="AU215" s="29"/>
      <c r="AV215" s="29"/>
      <c r="AW215" s="29"/>
      <c r="AX215" s="29"/>
      <c r="AY215" s="29"/>
      <c r="AZ215" s="29"/>
      <c r="BA215" s="29"/>
      <c r="BB215" s="29"/>
      <c r="BC215" s="29"/>
      <c r="BD215" s="29"/>
      <c r="BE215" s="29"/>
      <c r="BF215" s="29"/>
      <c r="BG215" s="29"/>
      <c r="BH215" s="29"/>
      <c r="BI215" s="29"/>
      <c r="BJ215" s="29"/>
      <c r="BK215" s="29"/>
      <c r="BL215" s="29"/>
      <c r="BM215" s="29"/>
      <c r="BN215" s="29"/>
      <c r="BO215" s="29"/>
      <c r="BP215" s="29"/>
      <c r="BQ215" s="29"/>
      <c r="BR215" s="29"/>
      <c r="BS215" s="45"/>
      <c r="BT215" s="29"/>
      <c r="BU215" s="29"/>
      <c r="BV215" s="29"/>
      <c r="BW215" s="29"/>
      <c r="BX215" s="29"/>
      <c r="BY215" s="29"/>
      <c r="BZ215" s="29"/>
      <c r="CA215" s="29"/>
      <c r="CB215" s="29"/>
      <c r="CC215" s="29"/>
      <c r="CD215" s="29"/>
      <c r="CE215" s="29"/>
      <c r="CF215" s="29"/>
      <c r="CG215" s="29"/>
      <c r="CH215" s="29"/>
      <c r="CI215" s="29"/>
      <c r="CJ215" s="29"/>
      <c r="CK215" s="29"/>
      <c r="CL215" s="29"/>
      <c r="CM215" s="29"/>
      <c r="CN215" s="29"/>
      <c r="CO215" s="45"/>
      <c r="CP215" s="29"/>
      <c r="CQ215" s="29"/>
      <c r="CR215" s="29"/>
      <c r="CS215" s="29"/>
      <c r="CT215" s="29"/>
      <c r="CU215" s="29"/>
      <c r="CV215" s="29"/>
      <c r="CW215" s="29"/>
      <c r="CX215" s="29"/>
      <c r="CY215" s="29"/>
      <c r="CZ215" s="29"/>
      <c r="DA215" s="29"/>
      <c r="DB215" s="29"/>
      <c r="DC215" s="29"/>
      <c r="DD215" s="29"/>
      <c r="DE215" s="29"/>
      <c r="DF215" s="29"/>
      <c r="DG215" s="29"/>
      <c r="DH215" s="29"/>
      <c r="DI215" s="29"/>
      <c r="DJ215" s="29"/>
    </row>
    <row r="216" spans="4:114">
      <c r="D216" s="27"/>
      <c r="E216" s="28"/>
      <c r="F216" s="27"/>
      <c r="G216" s="27"/>
      <c r="H216" s="29"/>
      <c r="I216" s="29"/>
      <c r="J216" s="29"/>
      <c r="K216" s="29"/>
      <c r="L216" s="29"/>
      <c r="M216" s="29"/>
      <c r="N216" s="27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8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  <c r="AN216" s="29"/>
      <c r="AO216" s="29"/>
      <c r="AP216" s="29"/>
      <c r="AQ216" s="29"/>
      <c r="AR216" s="29"/>
      <c r="AS216" s="29"/>
      <c r="AT216" s="29"/>
      <c r="AU216" s="29"/>
      <c r="AV216" s="29"/>
      <c r="AW216" s="29"/>
      <c r="AX216" s="29"/>
      <c r="AY216" s="29"/>
      <c r="AZ216" s="29"/>
      <c r="BA216" s="29"/>
      <c r="BB216" s="29"/>
      <c r="BC216" s="29"/>
      <c r="BD216" s="29"/>
      <c r="BE216" s="29"/>
      <c r="BF216" s="29"/>
      <c r="BG216" s="29"/>
      <c r="BH216" s="29"/>
      <c r="BI216" s="29"/>
      <c r="BJ216" s="29"/>
      <c r="BK216" s="29"/>
      <c r="BL216" s="29"/>
      <c r="BM216" s="29"/>
      <c r="BN216" s="29"/>
      <c r="BO216" s="29"/>
      <c r="BP216" s="29"/>
      <c r="BQ216" s="29"/>
      <c r="BR216" s="29"/>
      <c r="BS216" s="45"/>
      <c r="BT216" s="29"/>
      <c r="BU216" s="29"/>
      <c r="BV216" s="29"/>
      <c r="BW216" s="29"/>
      <c r="BX216" s="29"/>
      <c r="BY216" s="29"/>
      <c r="BZ216" s="29"/>
      <c r="CA216" s="29"/>
      <c r="CB216" s="29"/>
      <c r="CC216" s="29"/>
      <c r="CD216" s="29"/>
      <c r="CE216" s="29"/>
      <c r="CF216" s="29"/>
      <c r="CG216" s="29"/>
      <c r="CH216" s="29"/>
      <c r="CI216" s="29"/>
      <c r="CJ216" s="29"/>
      <c r="CK216" s="29"/>
      <c r="CL216" s="29"/>
      <c r="CM216" s="29"/>
      <c r="CN216" s="29"/>
      <c r="CO216" s="45"/>
      <c r="CP216" s="29"/>
      <c r="CQ216" s="29"/>
      <c r="CR216" s="29"/>
      <c r="CS216" s="29"/>
      <c r="CT216" s="29"/>
      <c r="CU216" s="29"/>
      <c r="CV216" s="29"/>
      <c r="CW216" s="29"/>
      <c r="CX216" s="29"/>
      <c r="CY216" s="29"/>
      <c r="CZ216" s="29"/>
      <c r="DA216" s="29"/>
      <c r="DB216" s="29"/>
      <c r="DC216" s="29"/>
      <c r="DD216" s="29"/>
      <c r="DE216" s="29"/>
      <c r="DF216" s="29"/>
      <c r="DG216" s="29"/>
      <c r="DH216" s="29"/>
      <c r="DI216" s="29"/>
      <c r="DJ216" s="29"/>
    </row>
    <row r="217" spans="4:114">
      <c r="D217" s="27"/>
      <c r="E217" s="28"/>
      <c r="F217" s="27"/>
      <c r="G217" s="27"/>
      <c r="H217" s="29"/>
      <c r="I217" s="29"/>
      <c r="J217" s="29"/>
      <c r="K217" s="29"/>
      <c r="L217" s="29"/>
      <c r="M217" s="29"/>
      <c r="N217" s="27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8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  <c r="AN217" s="29"/>
      <c r="AO217" s="29"/>
      <c r="AP217" s="29"/>
      <c r="AQ217" s="29"/>
      <c r="AR217" s="29"/>
      <c r="AS217" s="29"/>
      <c r="AT217" s="29"/>
      <c r="AU217" s="29"/>
      <c r="AV217" s="29"/>
      <c r="AW217" s="29"/>
      <c r="AX217" s="29"/>
      <c r="AY217" s="29"/>
      <c r="AZ217" s="29"/>
      <c r="BA217" s="29"/>
      <c r="BB217" s="29"/>
      <c r="BC217" s="29"/>
      <c r="BD217" s="29"/>
      <c r="BE217" s="29"/>
      <c r="BF217" s="29"/>
      <c r="BG217" s="29"/>
      <c r="BH217" s="29"/>
      <c r="BI217" s="29"/>
      <c r="BJ217" s="29"/>
      <c r="BK217" s="29"/>
      <c r="BL217" s="29"/>
      <c r="BM217" s="29"/>
      <c r="BN217" s="29"/>
      <c r="BO217" s="29"/>
      <c r="BP217" s="29"/>
      <c r="BQ217" s="29"/>
      <c r="BR217" s="29"/>
      <c r="BS217" s="45"/>
      <c r="BT217" s="29"/>
      <c r="BU217" s="29"/>
      <c r="BV217" s="29"/>
      <c r="BW217" s="29"/>
      <c r="BX217" s="29"/>
      <c r="BY217" s="29"/>
      <c r="BZ217" s="29"/>
      <c r="CA217" s="29"/>
      <c r="CB217" s="29"/>
      <c r="CC217" s="29"/>
      <c r="CD217" s="29"/>
      <c r="CE217" s="29"/>
      <c r="CF217" s="29"/>
      <c r="CG217" s="29"/>
      <c r="CH217" s="29"/>
      <c r="CI217" s="29"/>
      <c r="CJ217" s="29"/>
      <c r="CK217" s="29"/>
      <c r="CL217" s="29"/>
      <c r="CM217" s="29"/>
      <c r="CN217" s="29"/>
      <c r="CO217" s="45"/>
      <c r="CP217" s="29"/>
      <c r="CQ217" s="29"/>
      <c r="CR217" s="29"/>
      <c r="CS217" s="29"/>
      <c r="CT217" s="29"/>
      <c r="CU217" s="29"/>
      <c r="CV217" s="29"/>
      <c r="CW217" s="29"/>
      <c r="CX217" s="29"/>
      <c r="CY217" s="29"/>
      <c r="CZ217" s="29"/>
      <c r="DA217" s="29"/>
      <c r="DB217" s="29"/>
      <c r="DC217" s="29"/>
      <c r="DD217" s="29"/>
      <c r="DE217" s="29"/>
      <c r="DF217" s="29"/>
      <c r="DG217" s="29"/>
      <c r="DH217" s="29"/>
      <c r="DI217" s="29"/>
      <c r="DJ217" s="29"/>
    </row>
    <row r="218" spans="4:114">
      <c r="D218" s="27"/>
      <c r="E218" s="28"/>
      <c r="F218" s="27"/>
      <c r="G218" s="27"/>
      <c r="H218" s="29"/>
      <c r="I218" s="29"/>
      <c r="J218" s="29"/>
      <c r="K218" s="29"/>
      <c r="L218" s="29"/>
      <c r="M218" s="29"/>
      <c r="N218" s="27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8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  <c r="AN218" s="29"/>
      <c r="AO218" s="29"/>
      <c r="AP218" s="29"/>
      <c r="AQ218" s="29"/>
      <c r="AR218" s="29"/>
      <c r="AS218" s="29"/>
      <c r="AT218" s="29"/>
      <c r="AU218" s="29"/>
      <c r="AV218" s="29"/>
      <c r="AW218" s="29"/>
      <c r="AX218" s="29"/>
      <c r="AY218" s="29"/>
      <c r="AZ218" s="29"/>
      <c r="BA218" s="29"/>
      <c r="BB218" s="29"/>
      <c r="BC218" s="29"/>
      <c r="BD218" s="29"/>
      <c r="BE218" s="29"/>
      <c r="BF218" s="29"/>
      <c r="BG218" s="29"/>
      <c r="BH218" s="29"/>
      <c r="BI218" s="29"/>
      <c r="BJ218" s="29"/>
      <c r="BK218" s="29"/>
      <c r="BL218" s="29"/>
      <c r="BM218" s="29"/>
      <c r="BN218" s="29"/>
      <c r="BO218" s="29"/>
      <c r="BP218" s="29"/>
      <c r="BQ218" s="29"/>
      <c r="BR218" s="29"/>
      <c r="BS218" s="45"/>
      <c r="BT218" s="29"/>
      <c r="BU218" s="29"/>
      <c r="BV218" s="29"/>
      <c r="BW218" s="29"/>
      <c r="BX218" s="29"/>
      <c r="BY218" s="29"/>
      <c r="BZ218" s="29"/>
      <c r="CA218" s="29"/>
      <c r="CB218" s="29"/>
      <c r="CC218" s="29"/>
      <c r="CD218" s="29"/>
      <c r="CE218" s="29"/>
      <c r="CF218" s="29"/>
      <c r="CG218" s="29"/>
      <c r="CH218" s="29"/>
      <c r="CI218" s="29"/>
      <c r="CJ218" s="29"/>
      <c r="CK218" s="29"/>
      <c r="CL218" s="29"/>
      <c r="CM218" s="29"/>
      <c r="CN218" s="29"/>
      <c r="CO218" s="45"/>
      <c r="CP218" s="29"/>
      <c r="CQ218" s="29"/>
      <c r="CR218" s="29"/>
      <c r="CS218" s="29"/>
      <c r="CT218" s="29"/>
      <c r="CU218" s="29"/>
      <c r="CV218" s="29"/>
      <c r="CW218" s="29"/>
      <c r="CX218" s="29"/>
      <c r="CY218" s="29"/>
      <c r="CZ218" s="29"/>
      <c r="DA218" s="29"/>
      <c r="DB218" s="29"/>
      <c r="DC218" s="29"/>
      <c r="DD218" s="29"/>
      <c r="DE218" s="29"/>
      <c r="DF218" s="29"/>
      <c r="DG218" s="29"/>
      <c r="DH218" s="29"/>
      <c r="DI218" s="29"/>
      <c r="DJ218" s="29"/>
    </row>
    <row r="219" spans="4:114">
      <c r="D219" s="27"/>
      <c r="E219" s="28"/>
      <c r="F219" s="27"/>
      <c r="G219" s="27"/>
      <c r="H219" s="29"/>
      <c r="I219" s="29"/>
      <c r="J219" s="29"/>
      <c r="K219" s="29"/>
      <c r="L219" s="29"/>
      <c r="M219" s="29"/>
      <c r="N219" s="27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8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  <c r="AN219" s="29"/>
      <c r="AO219" s="29"/>
      <c r="AP219" s="29"/>
      <c r="AQ219" s="29"/>
      <c r="AR219" s="29"/>
      <c r="AS219" s="29"/>
      <c r="AT219" s="29"/>
      <c r="AU219" s="29"/>
      <c r="AV219" s="29"/>
      <c r="AW219" s="29"/>
      <c r="AX219" s="29"/>
      <c r="AY219" s="29"/>
      <c r="AZ219" s="29"/>
      <c r="BA219" s="29"/>
      <c r="BB219" s="29"/>
      <c r="BC219" s="29"/>
      <c r="BD219" s="29"/>
      <c r="BE219" s="29"/>
      <c r="BF219" s="29"/>
      <c r="BG219" s="29"/>
      <c r="BH219" s="29"/>
      <c r="BI219" s="29"/>
      <c r="BJ219" s="29"/>
      <c r="BK219" s="29"/>
      <c r="BL219" s="29"/>
      <c r="BM219" s="29"/>
      <c r="BN219" s="29"/>
      <c r="BO219" s="29"/>
      <c r="BP219" s="29"/>
      <c r="BQ219" s="29"/>
      <c r="BR219" s="29"/>
      <c r="BS219" s="45"/>
      <c r="BT219" s="29"/>
      <c r="BU219" s="29"/>
      <c r="BV219" s="29"/>
      <c r="BW219" s="29"/>
      <c r="BX219" s="29"/>
      <c r="BY219" s="29"/>
      <c r="BZ219" s="29"/>
      <c r="CA219" s="29"/>
      <c r="CB219" s="29"/>
      <c r="CC219" s="29"/>
      <c r="CD219" s="29"/>
      <c r="CE219" s="29"/>
      <c r="CF219" s="29"/>
      <c r="CG219" s="29"/>
      <c r="CH219" s="29"/>
      <c r="CI219" s="29"/>
      <c r="CJ219" s="29"/>
      <c r="CK219" s="29"/>
      <c r="CL219" s="29"/>
      <c r="CM219" s="29"/>
      <c r="CN219" s="29"/>
      <c r="CO219" s="45"/>
      <c r="CP219" s="29"/>
      <c r="CQ219" s="29"/>
      <c r="CR219" s="29"/>
      <c r="CS219" s="29"/>
      <c r="CT219" s="29"/>
      <c r="CU219" s="29"/>
      <c r="CV219" s="29"/>
      <c r="CW219" s="29"/>
      <c r="CX219" s="29"/>
      <c r="CY219" s="29"/>
      <c r="CZ219" s="29"/>
      <c r="DA219" s="29"/>
      <c r="DB219" s="29"/>
      <c r="DC219" s="29"/>
      <c r="DD219" s="29"/>
      <c r="DE219" s="29"/>
      <c r="DF219" s="29"/>
      <c r="DG219" s="29"/>
      <c r="DH219" s="29"/>
      <c r="DI219" s="29"/>
      <c r="DJ219" s="29"/>
    </row>
    <row r="220" spans="4:114">
      <c r="D220" s="27"/>
      <c r="E220" s="28"/>
      <c r="F220" s="27"/>
      <c r="G220" s="27"/>
      <c r="H220" s="29"/>
      <c r="I220" s="29"/>
      <c r="J220" s="29"/>
      <c r="K220" s="29"/>
      <c r="L220" s="29"/>
      <c r="M220" s="29"/>
      <c r="N220" s="27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8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  <c r="AN220" s="29"/>
      <c r="AO220" s="29"/>
      <c r="AP220" s="29"/>
      <c r="AQ220" s="29"/>
      <c r="AR220" s="29"/>
      <c r="AS220" s="29"/>
      <c r="AT220" s="29"/>
      <c r="AU220" s="29"/>
      <c r="AV220" s="29"/>
      <c r="AW220" s="29"/>
      <c r="AX220" s="29"/>
      <c r="AY220" s="29"/>
      <c r="AZ220" s="29"/>
      <c r="BA220" s="29"/>
      <c r="BB220" s="29"/>
      <c r="BC220" s="29"/>
      <c r="BD220" s="29"/>
      <c r="BE220" s="29"/>
      <c r="BF220" s="29"/>
      <c r="BG220" s="29"/>
      <c r="BH220" s="29"/>
      <c r="BI220" s="29"/>
      <c r="BJ220" s="29"/>
      <c r="BK220" s="29"/>
      <c r="BL220" s="29"/>
      <c r="BM220" s="29"/>
      <c r="BN220" s="29"/>
      <c r="BO220" s="29"/>
      <c r="BP220" s="29"/>
      <c r="BQ220" s="29"/>
      <c r="BR220" s="29"/>
      <c r="BS220" s="45"/>
      <c r="BT220" s="29"/>
      <c r="BU220" s="29"/>
      <c r="BV220" s="29"/>
      <c r="BW220" s="29"/>
      <c r="BX220" s="29"/>
      <c r="BY220" s="29"/>
      <c r="BZ220" s="29"/>
      <c r="CA220" s="29"/>
      <c r="CB220" s="29"/>
      <c r="CC220" s="29"/>
      <c r="CD220" s="29"/>
      <c r="CE220" s="29"/>
      <c r="CF220" s="29"/>
      <c r="CG220" s="29"/>
      <c r="CH220" s="29"/>
      <c r="CI220" s="29"/>
      <c r="CJ220" s="29"/>
      <c r="CK220" s="29"/>
      <c r="CL220" s="29"/>
      <c r="CM220" s="29"/>
      <c r="CN220" s="29"/>
      <c r="CO220" s="45"/>
      <c r="CP220" s="29"/>
      <c r="CQ220" s="29"/>
      <c r="CR220" s="29"/>
      <c r="CS220" s="29"/>
      <c r="CT220" s="29"/>
      <c r="CU220" s="29"/>
      <c r="CV220" s="29"/>
      <c r="CW220" s="29"/>
      <c r="CX220" s="29"/>
      <c r="CY220" s="29"/>
      <c r="CZ220" s="29"/>
      <c r="DA220" s="29"/>
      <c r="DB220" s="29"/>
      <c r="DC220" s="29"/>
      <c r="DD220" s="29"/>
      <c r="DE220" s="29"/>
      <c r="DF220" s="29"/>
      <c r="DG220" s="29"/>
      <c r="DH220" s="29"/>
      <c r="DI220" s="29"/>
      <c r="DJ220" s="29"/>
    </row>
    <row r="221" spans="4:114">
      <c r="D221" s="27"/>
      <c r="E221" s="28"/>
      <c r="F221" s="27"/>
      <c r="G221" s="27"/>
      <c r="H221" s="29"/>
      <c r="I221" s="29"/>
      <c r="J221" s="29"/>
      <c r="K221" s="29"/>
      <c r="L221" s="29"/>
      <c r="M221" s="29"/>
      <c r="N221" s="27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8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  <c r="AN221" s="29"/>
      <c r="AO221" s="29"/>
      <c r="AP221" s="29"/>
      <c r="AQ221" s="29"/>
      <c r="AR221" s="29"/>
      <c r="AS221" s="29"/>
      <c r="AT221" s="29"/>
      <c r="AU221" s="29"/>
      <c r="AV221" s="29"/>
      <c r="AW221" s="29"/>
      <c r="AX221" s="29"/>
      <c r="AY221" s="29"/>
      <c r="AZ221" s="29"/>
      <c r="BA221" s="29"/>
      <c r="BB221" s="29"/>
      <c r="BC221" s="29"/>
      <c r="BD221" s="29"/>
      <c r="BE221" s="29"/>
      <c r="BF221" s="29"/>
      <c r="BG221" s="29"/>
      <c r="BH221" s="29"/>
      <c r="BI221" s="29"/>
      <c r="BJ221" s="29"/>
      <c r="BK221" s="29"/>
      <c r="BL221" s="29"/>
      <c r="BM221" s="29"/>
      <c r="BN221" s="29"/>
      <c r="BO221" s="29"/>
      <c r="BP221" s="29"/>
      <c r="BQ221" s="29"/>
      <c r="BR221" s="29"/>
      <c r="BS221" s="45"/>
      <c r="BT221" s="29"/>
      <c r="BU221" s="29"/>
      <c r="BV221" s="29"/>
      <c r="BW221" s="29"/>
      <c r="BX221" s="29"/>
      <c r="BY221" s="29"/>
      <c r="BZ221" s="29"/>
      <c r="CA221" s="29"/>
      <c r="CB221" s="29"/>
      <c r="CC221" s="29"/>
      <c r="CD221" s="29"/>
      <c r="CE221" s="29"/>
      <c r="CF221" s="29"/>
      <c r="CG221" s="29"/>
      <c r="CH221" s="29"/>
      <c r="CI221" s="29"/>
      <c r="CJ221" s="29"/>
      <c r="CK221" s="29"/>
      <c r="CL221" s="29"/>
      <c r="CM221" s="29"/>
      <c r="CN221" s="29"/>
      <c r="CO221" s="45"/>
      <c r="CP221" s="29"/>
      <c r="CQ221" s="29"/>
      <c r="CR221" s="29"/>
      <c r="CS221" s="29"/>
      <c r="CT221" s="29"/>
      <c r="CU221" s="29"/>
      <c r="CV221" s="29"/>
      <c r="CW221" s="29"/>
      <c r="CX221" s="29"/>
      <c r="CY221" s="29"/>
      <c r="CZ221" s="29"/>
      <c r="DA221" s="29"/>
      <c r="DB221" s="29"/>
      <c r="DC221" s="29"/>
      <c r="DD221" s="29"/>
      <c r="DE221" s="29"/>
      <c r="DF221" s="29"/>
      <c r="DG221" s="29"/>
      <c r="DH221" s="29"/>
      <c r="DI221" s="29"/>
      <c r="DJ221" s="29"/>
    </row>
    <row r="222" spans="4:114">
      <c r="D222" s="27"/>
      <c r="E222" s="28"/>
      <c r="F222" s="27"/>
      <c r="G222" s="27"/>
      <c r="H222" s="29"/>
      <c r="I222" s="29"/>
      <c r="J222" s="29"/>
      <c r="K222" s="29"/>
      <c r="L222" s="29"/>
      <c r="M222" s="29"/>
      <c r="N222" s="27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8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  <c r="AN222" s="29"/>
      <c r="AO222" s="29"/>
      <c r="AP222" s="29"/>
      <c r="AQ222" s="29"/>
      <c r="AR222" s="29"/>
      <c r="AS222" s="29"/>
      <c r="AT222" s="29"/>
      <c r="AU222" s="29"/>
      <c r="AV222" s="29"/>
      <c r="AW222" s="29"/>
      <c r="AX222" s="29"/>
      <c r="AY222" s="29"/>
      <c r="AZ222" s="29"/>
      <c r="BA222" s="29"/>
      <c r="BB222" s="29"/>
      <c r="BC222" s="29"/>
      <c r="BD222" s="29"/>
      <c r="BE222" s="29"/>
      <c r="BF222" s="29"/>
      <c r="BG222" s="29"/>
      <c r="BH222" s="29"/>
      <c r="BI222" s="29"/>
      <c r="BJ222" s="29"/>
      <c r="BK222" s="29"/>
      <c r="BL222" s="29"/>
      <c r="BM222" s="29"/>
      <c r="BN222" s="29"/>
      <c r="BO222" s="29"/>
      <c r="BP222" s="29"/>
      <c r="BQ222" s="29"/>
      <c r="BR222" s="29"/>
      <c r="BS222" s="45"/>
      <c r="BT222" s="29"/>
      <c r="BU222" s="29"/>
      <c r="BV222" s="29"/>
      <c r="BW222" s="29"/>
      <c r="BX222" s="29"/>
      <c r="BY222" s="29"/>
      <c r="BZ222" s="29"/>
      <c r="CA222" s="29"/>
      <c r="CB222" s="29"/>
      <c r="CC222" s="29"/>
      <c r="CD222" s="29"/>
      <c r="CE222" s="29"/>
      <c r="CF222" s="29"/>
      <c r="CG222" s="29"/>
      <c r="CH222" s="29"/>
      <c r="CI222" s="29"/>
      <c r="CJ222" s="29"/>
      <c r="CK222" s="29"/>
      <c r="CL222" s="29"/>
      <c r="CM222" s="29"/>
      <c r="CN222" s="29"/>
      <c r="CO222" s="45"/>
      <c r="CP222" s="29"/>
      <c r="CQ222" s="29"/>
      <c r="CR222" s="29"/>
      <c r="CS222" s="29"/>
      <c r="CT222" s="29"/>
      <c r="CU222" s="29"/>
      <c r="CV222" s="29"/>
      <c r="CW222" s="29"/>
      <c r="CX222" s="29"/>
      <c r="CY222" s="29"/>
      <c r="CZ222" s="29"/>
      <c r="DA222" s="29"/>
      <c r="DB222" s="29"/>
      <c r="DC222" s="29"/>
      <c r="DD222" s="29"/>
      <c r="DE222" s="29"/>
      <c r="DF222" s="29"/>
      <c r="DG222" s="29"/>
      <c r="DH222" s="29"/>
      <c r="DI222" s="29"/>
      <c r="DJ222" s="29"/>
    </row>
    <row r="223" spans="4:114">
      <c r="D223" s="27"/>
      <c r="E223" s="28"/>
      <c r="F223" s="27"/>
      <c r="G223" s="27"/>
      <c r="H223" s="29"/>
      <c r="I223" s="29"/>
      <c r="J223" s="29"/>
      <c r="K223" s="29"/>
      <c r="L223" s="29"/>
      <c r="M223" s="29"/>
      <c r="N223" s="27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8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  <c r="AN223" s="29"/>
      <c r="AO223" s="29"/>
      <c r="AP223" s="29"/>
      <c r="AQ223" s="29"/>
      <c r="AR223" s="29"/>
      <c r="AS223" s="29"/>
      <c r="AT223" s="29"/>
      <c r="AU223" s="29"/>
      <c r="AV223" s="29"/>
      <c r="AW223" s="29"/>
      <c r="AX223" s="29"/>
      <c r="AY223" s="29"/>
      <c r="AZ223" s="29"/>
      <c r="BA223" s="29"/>
      <c r="BB223" s="29"/>
      <c r="BC223" s="29"/>
      <c r="BD223" s="29"/>
      <c r="BE223" s="29"/>
      <c r="BF223" s="29"/>
      <c r="BG223" s="29"/>
      <c r="BH223" s="29"/>
      <c r="BI223" s="29"/>
      <c r="BJ223" s="29"/>
      <c r="BK223" s="29"/>
      <c r="BL223" s="29"/>
      <c r="BM223" s="29"/>
      <c r="BN223" s="29"/>
      <c r="BO223" s="29"/>
      <c r="BP223" s="29"/>
      <c r="BQ223" s="29"/>
      <c r="BR223" s="29"/>
      <c r="BS223" s="45"/>
      <c r="BT223" s="29"/>
      <c r="BU223" s="29"/>
      <c r="BV223" s="29"/>
      <c r="BW223" s="29"/>
      <c r="BX223" s="29"/>
      <c r="BY223" s="29"/>
      <c r="BZ223" s="29"/>
      <c r="CA223" s="29"/>
      <c r="CB223" s="29"/>
      <c r="CC223" s="29"/>
      <c r="CD223" s="29"/>
      <c r="CE223" s="29"/>
      <c r="CF223" s="29"/>
      <c r="CG223" s="29"/>
      <c r="CH223" s="29"/>
      <c r="CI223" s="29"/>
      <c r="CJ223" s="29"/>
      <c r="CK223" s="29"/>
      <c r="CL223" s="29"/>
      <c r="CM223" s="29"/>
      <c r="CN223" s="29"/>
      <c r="CO223" s="45"/>
      <c r="CP223" s="29"/>
      <c r="CQ223" s="29"/>
      <c r="CR223" s="29"/>
      <c r="CS223" s="29"/>
      <c r="CT223" s="29"/>
      <c r="CU223" s="29"/>
      <c r="CV223" s="29"/>
      <c r="CW223" s="29"/>
      <c r="CX223" s="29"/>
      <c r="CY223" s="29"/>
      <c r="CZ223" s="29"/>
      <c r="DA223" s="29"/>
      <c r="DB223" s="29"/>
      <c r="DC223" s="29"/>
      <c r="DD223" s="29"/>
      <c r="DE223" s="29"/>
      <c r="DF223" s="29"/>
      <c r="DG223" s="29"/>
      <c r="DH223" s="29"/>
      <c r="DI223" s="29"/>
      <c r="DJ223" s="29"/>
    </row>
    <row r="224" spans="4:114">
      <c r="D224" s="27"/>
      <c r="E224" s="28"/>
      <c r="F224" s="27"/>
      <c r="G224" s="27"/>
      <c r="H224" s="29"/>
      <c r="I224" s="29"/>
      <c r="J224" s="29"/>
      <c r="K224" s="29"/>
      <c r="L224" s="29"/>
      <c r="M224" s="29"/>
      <c r="N224" s="27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8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  <c r="AN224" s="29"/>
      <c r="AO224" s="29"/>
      <c r="AP224" s="29"/>
      <c r="AQ224" s="29"/>
      <c r="AR224" s="29"/>
      <c r="AS224" s="29"/>
      <c r="AT224" s="29"/>
      <c r="AU224" s="29"/>
      <c r="AV224" s="29"/>
      <c r="AW224" s="29"/>
      <c r="AX224" s="29"/>
      <c r="AY224" s="29"/>
      <c r="AZ224" s="29"/>
      <c r="BA224" s="29"/>
      <c r="BB224" s="29"/>
      <c r="BC224" s="29"/>
      <c r="BD224" s="29"/>
      <c r="BE224" s="29"/>
      <c r="BF224" s="29"/>
      <c r="BG224" s="29"/>
      <c r="BH224" s="29"/>
      <c r="BI224" s="29"/>
      <c r="BJ224" s="29"/>
      <c r="BK224" s="29"/>
      <c r="BL224" s="29"/>
      <c r="BM224" s="29"/>
      <c r="BN224" s="29"/>
      <c r="BO224" s="29"/>
      <c r="BP224" s="29"/>
      <c r="BQ224" s="29"/>
      <c r="BR224" s="29"/>
      <c r="BS224" s="45"/>
      <c r="BT224" s="29"/>
      <c r="BU224" s="29"/>
      <c r="BV224" s="29"/>
      <c r="BW224" s="29"/>
      <c r="BX224" s="29"/>
      <c r="BY224" s="29"/>
      <c r="BZ224" s="29"/>
      <c r="CA224" s="29"/>
      <c r="CB224" s="29"/>
      <c r="CC224" s="29"/>
      <c r="CD224" s="29"/>
      <c r="CE224" s="29"/>
      <c r="CF224" s="29"/>
      <c r="CG224" s="29"/>
      <c r="CH224" s="29"/>
      <c r="CI224" s="29"/>
      <c r="CJ224" s="29"/>
      <c r="CK224" s="29"/>
      <c r="CL224" s="29"/>
      <c r="CM224" s="29"/>
      <c r="CN224" s="29"/>
      <c r="CO224" s="45"/>
      <c r="CP224" s="29"/>
      <c r="CQ224" s="29"/>
      <c r="CR224" s="29"/>
      <c r="CS224" s="29"/>
      <c r="CT224" s="29"/>
      <c r="CU224" s="29"/>
      <c r="CV224" s="29"/>
      <c r="CW224" s="29"/>
      <c r="CX224" s="29"/>
      <c r="CY224" s="29"/>
      <c r="CZ224" s="29"/>
      <c r="DA224" s="29"/>
      <c r="DB224" s="29"/>
      <c r="DC224" s="29"/>
      <c r="DD224" s="29"/>
      <c r="DE224" s="29"/>
      <c r="DF224" s="29"/>
      <c r="DG224" s="29"/>
      <c r="DH224" s="29"/>
      <c r="DI224" s="29"/>
      <c r="DJ224" s="29"/>
    </row>
    <row r="225" spans="4:114">
      <c r="D225" s="27"/>
      <c r="E225" s="28"/>
      <c r="F225" s="27"/>
      <c r="G225" s="27"/>
      <c r="H225" s="29"/>
      <c r="I225" s="29"/>
      <c r="J225" s="29"/>
      <c r="K225" s="29"/>
      <c r="L225" s="29"/>
      <c r="M225" s="29"/>
      <c r="N225" s="27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8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  <c r="AN225" s="29"/>
      <c r="AO225" s="29"/>
      <c r="AP225" s="29"/>
      <c r="AQ225" s="29"/>
      <c r="AR225" s="29"/>
      <c r="AS225" s="29"/>
      <c r="AT225" s="29"/>
      <c r="AU225" s="29"/>
      <c r="AV225" s="29"/>
      <c r="AW225" s="29"/>
      <c r="AX225" s="29"/>
      <c r="AY225" s="29"/>
      <c r="AZ225" s="29"/>
      <c r="BA225" s="29"/>
      <c r="BB225" s="29"/>
      <c r="BC225" s="29"/>
      <c r="BD225" s="29"/>
      <c r="BE225" s="29"/>
      <c r="BF225" s="29"/>
      <c r="BG225" s="29"/>
      <c r="BH225" s="29"/>
      <c r="BI225" s="29"/>
      <c r="BJ225" s="29"/>
      <c r="BK225" s="29"/>
      <c r="BL225" s="29"/>
      <c r="BM225" s="29"/>
      <c r="BN225" s="29"/>
      <c r="BO225" s="29"/>
      <c r="BP225" s="29"/>
      <c r="BQ225" s="29"/>
      <c r="BR225" s="29"/>
      <c r="BS225" s="45"/>
      <c r="BT225" s="29"/>
      <c r="BU225" s="29"/>
      <c r="BV225" s="29"/>
      <c r="BW225" s="29"/>
      <c r="BX225" s="29"/>
      <c r="BY225" s="29"/>
      <c r="BZ225" s="29"/>
      <c r="CA225" s="29"/>
      <c r="CB225" s="29"/>
      <c r="CC225" s="29"/>
      <c r="CD225" s="29"/>
      <c r="CE225" s="29"/>
      <c r="CF225" s="29"/>
      <c r="CG225" s="29"/>
      <c r="CH225" s="29"/>
      <c r="CI225" s="29"/>
      <c r="CJ225" s="29"/>
      <c r="CK225" s="29"/>
      <c r="CL225" s="29"/>
      <c r="CM225" s="29"/>
      <c r="CN225" s="29"/>
      <c r="CO225" s="45"/>
      <c r="CP225" s="29"/>
      <c r="CQ225" s="29"/>
      <c r="CR225" s="29"/>
      <c r="CS225" s="29"/>
      <c r="CT225" s="29"/>
      <c r="CU225" s="29"/>
      <c r="CV225" s="29"/>
      <c r="CW225" s="29"/>
      <c r="CX225" s="29"/>
      <c r="CY225" s="29"/>
      <c r="CZ225" s="29"/>
      <c r="DA225" s="29"/>
      <c r="DB225" s="29"/>
      <c r="DC225" s="29"/>
      <c r="DD225" s="29"/>
      <c r="DE225" s="29"/>
      <c r="DF225" s="29"/>
      <c r="DG225" s="29"/>
      <c r="DH225" s="29"/>
      <c r="DI225" s="29"/>
      <c r="DJ225" s="29"/>
    </row>
    <row r="226" spans="4:114">
      <c r="D226" s="27"/>
      <c r="E226" s="28"/>
      <c r="F226" s="27"/>
      <c r="G226" s="27"/>
      <c r="H226" s="29"/>
      <c r="I226" s="29"/>
      <c r="J226" s="29"/>
      <c r="K226" s="29"/>
      <c r="L226" s="29"/>
      <c r="M226" s="29"/>
      <c r="N226" s="27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8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  <c r="AN226" s="29"/>
      <c r="AO226" s="29"/>
      <c r="AP226" s="29"/>
      <c r="AQ226" s="29"/>
      <c r="AR226" s="29"/>
      <c r="AS226" s="29"/>
      <c r="AT226" s="29"/>
      <c r="AU226" s="29"/>
      <c r="AV226" s="29"/>
      <c r="AW226" s="29"/>
      <c r="AX226" s="29"/>
      <c r="AY226" s="29"/>
      <c r="AZ226" s="29"/>
      <c r="BA226" s="29"/>
      <c r="BB226" s="29"/>
      <c r="BC226" s="29"/>
      <c r="BD226" s="29"/>
      <c r="BE226" s="29"/>
      <c r="BF226" s="29"/>
      <c r="BG226" s="29"/>
      <c r="BH226" s="29"/>
      <c r="BI226" s="29"/>
      <c r="BJ226" s="29"/>
      <c r="BK226" s="29"/>
      <c r="BL226" s="29"/>
      <c r="BM226" s="29"/>
      <c r="BN226" s="29"/>
      <c r="BO226" s="29"/>
      <c r="BP226" s="29"/>
      <c r="BQ226" s="29"/>
      <c r="BR226" s="29"/>
      <c r="BS226" s="45"/>
      <c r="BT226" s="29"/>
      <c r="BU226" s="29"/>
      <c r="BV226" s="29"/>
      <c r="BW226" s="29"/>
      <c r="BX226" s="29"/>
      <c r="BY226" s="29"/>
      <c r="BZ226" s="29"/>
      <c r="CA226" s="29"/>
      <c r="CB226" s="29"/>
      <c r="CC226" s="29"/>
      <c r="CD226" s="29"/>
      <c r="CE226" s="29"/>
      <c r="CF226" s="29"/>
      <c r="CG226" s="29"/>
      <c r="CH226" s="29"/>
      <c r="CI226" s="29"/>
      <c r="CJ226" s="29"/>
      <c r="CK226" s="29"/>
      <c r="CL226" s="29"/>
      <c r="CM226" s="29"/>
      <c r="CN226" s="29"/>
      <c r="CO226" s="45"/>
      <c r="CP226" s="29"/>
      <c r="CQ226" s="29"/>
      <c r="CR226" s="29"/>
      <c r="CS226" s="29"/>
      <c r="CT226" s="29"/>
      <c r="CU226" s="29"/>
      <c r="CV226" s="29"/>
      <c r="CW226" s="29"/>
      <c r="CX226" s="29"/>
      <c r="CY226" s="29"/>
      <c r="CZ226" s="29"/>
      <c r="DA226" s="29"/>
      <c r="DB226" s="29"/>
      <c r="DC226" s="29"/>
      <c r="DD226" s="29"/>
      <c r="DE226" s="29"/>
      <c r="DF226" s="29"/>
      <c r="DG226" s="29"/>
      <c r="DH226" s="29"/>
      <c r="DI226" s="29"/>
      <c r="DJ226" s="29"/>
    </row>
    <row r="227" spans="4:114">
      <c r="D227" s="27"/>
      <c r="E227" s="28"/>
      <c r="F227" s="27"/>
      <c r="G227" s="27"/>
      <c r="H227" s="29"/>
      <c r="I227" s="29"/>
      <c r="J227" s="29"/>
      <c r="K227" s="29"/>
      <c r="L227" s="29"/>
      <c r="M227" s="29"/>
      <c r="N227" s="27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8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  <c r="AN227" s="29"/>
      <c r="AO227" s="29"/>
      <c r="AP227" s="29"/>
      <c r="AQ227" s="29"/>
      <c r="AR227" s="29"/>
      <c r="AS227" s="29"/>
      <c r="AT227" s="29"/>
      <c r="AU227" s="29"/>
      <c r="AV227" s="29"/>
      <c r="AW227" s="29"/>
      <c r="AX227" s="29"/>
      <c r="AY227" s="29"/>
      <c r="AZ227" s="29"/>
      <c r="BA227" s="29"/>
      <c r="BB227" s="29"/>
      <c r="BC227" s="29"/>
      <c r="BD227" s="29"/>
      <c r="BE227" s="29"/>
      <c r="BF227" s="29"/>
      <c r="BG227" s="29"/>
      <c r="BH227" s="29"/>
      <c r="BI227" s="29"/>
      <c r="BJ227" s="29"/>
      <c r="BK227" s="29"/>
      <c r="BL227" s="29"/>
      <c r="BM227" s="29"/>
      <c r="BN227" s="29"/>
      <c r="BO227" s="29"/>
      <c r="BP227" s="29"/>
      <c r="BQ227" s="29"/>
      <c r="BR227" s="29"/>
      <c r="BS227" s="45"/>
      <c r="BT227" s="29"/>
      <c r="BU227" s="29"/>
      <c r="BV227" s="29"/>
      <c r="BW227" s="29"/>
      <c r="BX227" s="29"/>
      <c r="BY227" s="29"/>
      <c r="BZ227" s="29"/>
      <c r="CA227" s="29"/>
      <c r="CB227" s="29"/>
      <c r="CC227" s="29"/>
      <c r="CD227" s="29"/>
      <c r="CE227" s="29"/>
      <c r="CF227" s="29"/>
      <c r="CG227" s="29"/>
      <c r="CH227" s="29"/>
      <c r="CI227" s="29"/>
      <c r="CJ227" s="29"/>
      <c r="CK227" s="29"/>
      <c r="CL227" s="29"/>
      <c r="CM227" s="29"/>
      <c r="CN227" s="29"/>
      <c r="CO227" s="45"/>
      <c r="CP227" s="29"/>
      <c r="CQ227" s="29"/>
      <c r="CR227" s="29"/>
      <c r="CS227" s="29"/>
      <c r="CT227" s="29"/>
      <c r="CU227" s="29"/>
      <c r="CV227" s="29"/>
      <c r="CW227" s="29"/>
      <c r="CX227" s="29"/>
      <c r="CY227" s="29"/>
      <c r="CZ227" s="29"/>
      <c r="DA227" s="29"/>
      <c r="DB227" s="29"/>
      <c r="DC227" s="29"/>
      <c r="DD227" s="29"/>
      <c r="DE227" s="29"/>
      <c r="DF227" s="29"/>
      <c r="DG227" s="29"/>
      <c r="DH227" s="29"/>
      <c r="DI227" s="29"/>
      <c r="DJ227" s="29"/>
    </row>
    <row r="228" spans="4:114">
      <c r="D228" s="27"/>
      <c r="E228" s="28"/>
      <c r="F228" s="27"/>
      <c r="G228" s="27"/>
      <c r="H228" s="29"/>
      <c r="I228" s="29"/>
      <c r="J228" s="29"/>
      <c r="K228" s="29"/>
      <c r="L228" s="29"/>
      <c r="M228" s="29"/>
      <c r="N228" s="27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8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  <c r="AN228" s="29"/>
      <c r="AO228" s="29"/>
      <c r="AP228" s="29"/>
      <c r="AQ228" s="29"/>
      <c r="AR228" s="29"/>
      <c r="AS228" s="29"/>
      <c r="AT228" s="29"/>
      <c r="AU228" s="29"/>
      <c r="AV228" s="29"/>
      <c r="AW228" s="29"/>
      <c r="AX228" s="29"/>
      <c r="AY228" s="29"/>
      <c r="AZ228" s="29"/>
      <c r="BA228" s="29"/>
      <c r="BB228" s="29"/>
      <c r="BC228" s="29"/>
      <c r="BD228" s="29"/>
      <c r="BE228" s="29"/>
      <c r="BF228" s="29"/>
      <c r="BG228" s="29"/>
      <c r="BH228" s="29"/>
      <c r="BI228" s="29"/>
      <c r="BJ228" s="29"/>
      <c r="BK228" s="29"/>
      <c r="BL228" s="29"/>
      <c r="BM228" s="29"/>
      <c r="BN228" s="29"/>
      <c r="BO228" s="29"/>
      <c r="BP228" s="29"/>
      <c r="BQ228" s="29"/>
      <c r="BR228" s="29"/>
      <c r="BS228" s="45"/>
      <c r="BT228" s="29"/>
      <c r="BU228" s="29"/>
      <c r="BV228" s="29"/>
      <c r="BW228" s="29"/>
      <c r="BX228" s="29"/>
      <c r="BY228" s="29"/>
      <c r="BZ228" s="29"/>
      <c r="CA228" s="29"/>
      <c r="CB228" s="29"/>
      <c r="CC228" s="29"/>
      <c r="CD228" s="29"/>
      <c r="CE228" s="29"/>
      <c r="CF228" s="29"/>
      <c r="CG228" s="29"/>
      <c r="CH228" s="29"/>
      <c r="CI228" s="29"/>
      <c r="CJ228" s="29"/>
      <c r="CK228" s="29"/>
      <c r="CL228" s="29"/>
      <c r="CM228" s="29"/>
      <c r="CN228" s="29"/>
      <c r="CO228" s="45"/>
      <c r="CP228" s="29"/>
      <c r="CQ228" s="29"/>
      <c r="CR228" s="29"/>
      <c r="CS228" s="29"/>
      <c r="CT228" s="29"/>
      <c r="CU228" s="29"/>
      <c r="CV228" s="29"/>
      <c r="CW228" s="29"/>
      <c r="CX228" s="29"/>
      <c r="CY228" s="29"/>
      <c r="CZ228" s="29"/>
      <c r="DA228" s="29"/>
      <c r="DB228" s="29"/>
      <c r="DC228" s="29"/>
      <c r="DD228" s="29"/>
      <c r="DE228" s="29"/>
      <c r="DF228" s="29"/>
      <c r="DG228" s="29"/>
      <c r="DH228" s="29"/>
      <c r="DI228" s="29"/>
      <c r="DJ228" s="29"/>
    </row>
    <row r="229" spans="4:114">
      <c r="D229" s="27"/>
      <c r="E229" s="28"/>
      <c r="F229" s="27"/>
      <c r="G229" s="27"/>
      <c r="H229" s="29"/>
      <c r="I229" s="29"/>
      <c r="J229" s="29"/>
      <c r="K229" s="29"/>
      <c r="L229" s="29"/>
      <c r="M229" s="29"/>
      <c r="N229" s="27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8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  <c r="AN229" s="29"/>
      <c r="AO229" s="29"/>
      <c r="AP229" s="29"/>
      <c r="AQ229" s="29"/>
      <c r="AR229" s="29"/>
      <c r="AS229" s="29"/>
      <c r="AT229" s="29"/>
      <c r="AU229" s="29"/>
      <c r="AV229" s="29"/>
      <c r="AW229" s="29"/>
      <c r="AX229" s="29"/>
      <c r="AY229" s="29"/>
      <c r="AZ229" s="29"/>
      <c r="BA229" s="29"/>
      <c r="BB229" s="29"/>
      <c r="BC229" s="29"/>
      <c r="BD229" s="29"/>
      <c r="BE229" s="29"/>
      <c r="BF229" s="29"/>
      <c r="BG229" s="29"/>
      <c r="BH229" s="29"/>
      <c r="BI229" s="29"/>
      <c r="BJ229" s="29"/>
      <c r="BK229" s="29"/>
      <c r="BL229" s="29"/>
      <c r="BM229" s="29"/>
      <c r="BN229" s="29"/>
      <c r="BO229" s="29"/>
      <c r="BP229" s="29"/>
      <c r="BQ229" s="29"/>
      <c r="BR229" s="29"/>
      <c r="BS229" s="45"/>
      <c r="BT229" s="29"/>
      <c r="BU229" s="29"/>
      <c r="BV229" s="29"/>
      <c r="BW229" s="29"/>
      <c r="BX229" s="29"/>
      <c r="BY229" s="29"/>
      <c r="BZ229" s="29"/>
      <c r="CA229" s="29"/>
      <c r="CB229" s="29"/>
      <c r="CC229" s="29"/>
      <c r="CD229" s="29"/>
      <c r="CE229" s="29"/>
      <c r="CF229" s="29"/>
      <c r="CG229" s="29"/>
      <c r="CH229" s="29"/>
      <c r="CI229" s="29"/>
      <c r="CJ229" s="29"/>
      <c r="CK229" s="29"/>
      <c r="CL229" s="29"/>
      <c r="CM229" s="29"/>
      <c r="CN229" s="29"/>
      <c r="CO229" s="45"/>
      <c r="CP229" s="29"/>
      <c r="CQ229" s="29"/>
      <c r="CR229" s="29"/>
      <c r="CS229" s="29"/>
      <c r="CT229" s="29"/>
      <c r="CU229" s="29"/>
      <c r="CV229" s="29"/>
      <c r="CW229" s="29"/>
      <c r="CX229" s="29"/>
      <c r="CY229" s="29"/>
      <c r="CZ229" s="29"/>
      <c r="DA229" s="29"/>
      <c r="DB229" s="29"/>
      <c r="DC229" s="29"/>
      <c r="DD229" s="29"/>
      <c r="DE229" s="29"/>
      <c r="DF229" s="29"/>
      <c r="DG229" s="29"/>
      <c r="DH229" s="29"/>
      <c r="DI229" s="29"/>
      <c r="DJ229" s="29"/>
    </row>
    <row r="230" spans="4:114">
      <c r="D230" s="27"/>
      <c r="E230" s="28"/>
      <c r="F230" s="27"/>
      <c r="G230" s="27"/>
      <c r="H230" s="29"/>
      <c r="I230" s="29"/>
      <c r="J230" s="29"/>
      <c r="K230" s="29"/>
      <c r="L230" s="29"/>
      <c r="M230" s="29"/>
      <c r="N230" s="27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8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29"/>
      <c r="AN230" s="29"/>
      <c r="AO230" s="29"/>
      <c r="AP230" s="29"/>
      <c r="AQ230" s="29"/>
      <c r="AR230" s="29"/>
      <c r="AS230" s="29"/>
      <c r="AT230" s="29"/>
      <c r="AU230" s="29"/>
      <c r="AV230" s="29"/>
      <c r="AW230" s="29"/>
      <c r="AX230" s="29"/>
      <c r="AY230" s="29"/>
      <c r="AZ230" s="29"/>
      <c r="BA230" s="29"/>
      <c r="BB230" s="29"/>
      <c r="BC230" s="29"/>
      <c r="BD230" s="29"/>
      <c r="BE230" s="29"/>
      <c r="BF230" s="29"/>
      <c r="BG230" s="29"/>
      <c r="BH230" s="29"/>
      <c r="BI230" s="29"/>
      <c r="BJ230" s="29"/>
      <c r="BK230" s="29"/>
      <c r="BL230" s="29"/>
      <c r="BM230" s="29"/>
      <c r="BN230" s="29"/>
      <c r="BO230" s="29"/>
      <c r="BP230" s="29"/>
      <c r="BQ230" s="29"/>
      <c r="BR230" s="29"/>
      <c r="BS230" s="45"/>
      <c r="BT230" s="29"/>
      <c r="BU230" s="29"/>
      <c r="BV230" s="29"/>
      <c r="BW230" s="29"/>
      <c r="BX230" s="29"/>
      <c r="BY230" s="29"/>
      <c r="BZ230" s="29"/>
      <c r="CA230" s="29"/>
      <c r="CB230" s="29"/>
      <c r="CC230" s="29"/>
      <c r="CD230" s="29"/>
      <c r="CE230" s="29"/>
      <c r="CF230" s="29"/>
      <c r="CG230" s="29"/>
      <c r="CH230" s="29"/>
      <c r="CI230" s="29"/>
      <c r="CJ230" s="29"/>
      <c r="CK230" s="29"/>
      <c r="CL230" s="29"/>
      <c r="CM230" s="29"/>
      <c r="CN230" s="29"/>
      <c r="CO230" s="45"/>
      <c r="CP230" s="29"/>
      <c r="CQ230" s="29"/>
      <c r="CR230" s="29"/>
      <c r="CS230" s="29"/>
      <c r="CT230" s="29"/>
      <c r="CU230" s="29"/>
      <c r="CV230" s="29"/>
      <c r="CW230" s="29"/>
      <c r="CX230" s="29"/>
      <c r="CY230" s="29"/>
      <c r="CZ230" s="29"/>
      <c r="DA230" s="29"/>
      <c r="DB230" s="29"/>
      <c r="DC230" s="29"/>
      <c r="DD230" s="29"/>
      <c r="DE230" s="29"/>
      <c r="DF230" s="29"/>
      <c r="DG230" s="29"/>
      <c r="DH230" s="29"/>
      <c r="DI230" s="29"/>
      <c r="DJ230" s="29"/>
    </row>
    <row r="231" spans="4:114">
      <c r="D231" s="27"/>
      <c r="E231" s="28"/>
      <c r="F231" s="27"/>
      <c r="G231" s="27"/>
      <c r="H231" s="29"/>
      <c r="I231" s="29"/>
      <c r="J231" s="29"/>
      <c r="K231" s="29"/>
      <c r="L231" s="29"/>
      <c r="M231" s="29"/>
      <c r="N231" s="27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8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  <c r="AN231" s="29"/>
      <c r="AO231" s="29"/>
      <c r="AP231" s="29"/>
      <c r="AQ231" s="29"/>
      <c r="AR231" s="29"/>
      <c r="AS231" s="29"/>
      <c r="AT231" s="29"/>
      <c r="AU231" s="29"/>
      <c r="AV231" s="29"/>
      <c r="AW231" s="29"/>
      <c r="AX231" s="29"/>
      <c r="AY231" s="29"/>
      <c r="AZ231" s="29"/>
      <c r="BA231" s="29"/>
      <c r="BB231" s="29"/>
      <c r="BC231" s="29"/>
      <c r="BD231" s="29"/>
      <c r="BE231" s="29"/>
      <c r="BF231" s="29"/>
      <c r="BG231" s="29"/>
      <c r="BH231" s="29"/>
      <c r="BI231" s="29"/>
      <c r="BJ231" s="29"/>
      <c r="BK231" s="29"/>
      <c r="BL231" s="29"/>
      <c r="BM231" s="29"/>
      <c r="BN231" s="29"/>
      <c r="BO231" s="29"/>
      <c r="BP231" s="29"/>
      <c r="BQ231" s="29"/>
      <c r="BR231" s="29"/>
      <c r="BS231" s="45"/>
      <c r="BT231" s="29"/>
      <c r="BU231" s="29"/>
      <c r="BV231" s="29"/>
      <c r="BW231" s="29"/>
      <c r="BX231" s="29"/>
      <c r="BY231" s="29"/>
      <c r="BZ231" s="29"/>
      <c r="CA231" s="29"/>
      <c r="CB231" s="29"/>
      <c r="CC231" s="29"/>
      <c r="CD231" s="29"/>
      <c r="CE231" s="29"/>
      <c r="CF231" s="29"/>
      <c r="CG231" s="29"/>
      <c r="CH231" s="29"/>
      <c r="CI231" s="29"/>
      <c r="CJ231" s="29"/>
      <c r="CK231" s="29"/>
      <c r="CL231" s="29"/>
      <c r="CM231" s="29"/>
      <c r="CN231" s="29"/>
      <c r="CO231" s="45"/>
      <c r="CP231" s="29"/>
      <c r="CQ231" s="29"/>
      <c r="CR231" s="29"/>
      <c r="CS231" s="29"/>
      <c r="CT231" s="29"/>
      <c r="CU231" s="29"/>
      <c r="CV231" s="29"/>
      <c r="CW231" s="29"/>
      <c r="CX231" s="29"/>
      <c r="CY231" s="29"/>
      <c r="CZ231" s="29"/>
      <c r="DA231" s="29"/>
      <c r="DB231" s="29"/>
      <c r="DC231" s="29"/>
      <c r="DD231" s="29"/>
      <c r="DE231" s="29"/>
      <c r="DF231" s="29"/>
      <c r="DG231" s="29"/>
      <c r="DH231" s="29"/>
      <c r="DI231" s="29"/>
      <c r="DJ231" s="29"/>
    </row>
    <row r="232" spans="4:114">
      <c r="D232" s="27"/>
      <c r="E232" s="28"/>
      <c r="F232" s="27"/>
      <c r="G232" s="27"/>
      <c r="H232" s="29"/>
      <c r="I232" s="29"/>
      <c r="J232" s="29"/>
      <c r="K232" s="29"/>
      <c r="L232" s="29"/>
      <c r="M232" s="29"/>
      <c r="N232" s="27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8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  <c r="AN232" s="29"/>
      <c r="AO232" s="29"/>
      <c r="AP232" s="29"/>
      <c r="AQ232" s="29"/>
      <c r="AR232" s="29"/>
      <c r="AS232" s="29"/>
      <c r="AT232" s="29"/>
      <c r="AU232" s="29"/>
      <c r="AV232" s="29"/>
      <c r="AW232" s="29"/>
      <c r="AX232" s="29"/>
      <c r="AY232" s="29"/>
      <c r="AZ232" s="29"/>
      <c r="BA232" s="29"/>
      <c r="BB232" s="29"/>
      <c r="BC232" s="29"/>
      <c r="BD232" s="29"/>
      <c r="BE232" s="29"/>
      <c r="BF232" s="29"/>
      <c r="BG232" s="29"/>
      <c r="BH232" s="29"/>
      <c r="BI232" s="29"/>
      <c r="BJ232" s="29"/>
      <c r="BK232" s="29"/>
      <c r="BL232" s="29"/>
      <c r="BM232" s="29"/>
      <c r="BN232" s="29"/>
      <c r="BO232" s="29"/>
      <c r="BP232" s="29"/>
      <c r="BQ232" s="29"/>
      <c r="BR232" s="29"/>
      <c r="BS232" s="45"/>
      <c r="BT232" s="29"/>
      <c r="BU232" s="29"/>
      <c r="BV232" s="29"/>
      <c r="BW232" s="29"/>
      <c r="BX232" s="29"/>
      <c r="BY232" s="29"/>
      <c r="BZ232" s="29"/>
      <c r="CA232" s="29"/>
      <c r="CB232" s="29"/>
      <c r="CC232" s="29"/>
      <c r="CD232" s="29"/>
      <c r="CE232" s="29"/>
      <c r="CF232" s="29"/>
      <c r="CG232" s="29"/>
      <c r="CH232" s="29"/>
      <c r="CI232" s="29"/>
      <c r="CJ232" s="29"/>
      <c r="CK232" s="29"/>
      <c r="CL232" s="29"/>
      <c r="CM232" s="29"/>
      <c r="CN232" s="29"/>
      <c r="CO232" s="45"/>
      <c r="CP232" s="29"/>
      <c r="CQ232" s="29"/>
      <c r="CR232" s="29"/>
      <c r="CS232" s="29"/>
      <c r="CT232" s="29"/>
      <c r="CU232" s="29"/>
      <c r="CV232" s="29"/>
      <c r="CW232" s="29"/>
      <c r="CX232" s="29"/>
      <c r="CY232" s="29"/>
      <c r="CZ232" s="29"/>
      <c r="DA232" s="29"/>
      <c r="DB232" s="29"/>
      <c r="DC232" s="29"/>
      <c r="DD232" s="29"/>
      <c r="DE232" s="29"/>
      <c r="DF232" s="29"/>
      <c r="DG232" s="29"/>
      <c r="DH232" s="29"/>
      <c r="DI232" s="29"/>
      <c r="DJ232" s="29"/>
    </row>
    <row r="233" spans="4:114">
      <c r="D233" s="27"/>
      <c r="E233" s="28"/>
      <c r="F233" s="27"/>
      <c r="G233" s="27"/>
      <c r="H233" s="29"/>
      <c r="I233" s="29"/>
      <c r="J233" s="29"/>
      <c r="K233" s="29"/>
      <c r="L233" s="29"/>
      <c r="M233" s="29"/>
      <c r="N233" s="27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8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  <c r="AN233" s="29"/>
      <c r="AO233" s="29"/>
      <c r="AP233" s="29"/>
      <c r="AQ233" s="29"/>
      <c r="AR233" s="29"/>
      <c r="AS233" s="29"/>
      <c r="AT233" s="29"/>
      <c r="AU233" s="29"/>
      <c r="AV233" s="29"/>
      <c r="AW233" s="29"/>
      <c r="AX233" s="29"/>
      <c r="AY233" s="29"/>
      <c r="AZ233" s="29"/>
      <c r="BA233" s="29"/>
      <c r="BB233" s="29"/>
      <c r="BC233" s="29"/>
      <c r="BD233" s="29"/>
      <c r="BE233" s="29"/>
      <c r="BF233" s="29"/>
      <c r="BG233" s="29"/>
      <c r="BH233" s="29"/>
      <c r="BI233" s="29"/>
      <c r="BJ233" s="29"/>
      <c r="BK233" s="29"/>
      <c r="BL233" s="29"/>
      <c r="BM233" s="29"/>
      <c r="BN233" s="29"/>
      <c r="BO233" s="29"/>
      <c r="BP233" s="29"/>
      <c r="BQ233" s="29"/>
      <c r="BR233" s="29"/>
      <c r="BS233" s="45"/>
      <c r="BT233" s="29"/>
      <c r="BU233" s="29"/>
      <c r="BV233" s="29"/>
      <c r="BW233" s="29"/>
      <c r="BX233" s="29"/>
      <c r="BY233" s="29"/>
      <c r="BZ233" s="29"/>
      <c r="CA233" s="29"/>
      <c r="CB233" s="29"/>
      <c r="CC233" s="29"/>
      <c r="CD233" s="29"/>
      <c r="CE233" s="29"/>
      <c r="CF233" s="29"/>
      <c r="CG233" s="29"/>
      <c r="CH233" s="29"/>
      <c r="CI233" s="29"/>
      <c r="CJ233" s="29"/>
      <c r="CK233" s="29"/>
      <c r="CL233" s="29"/>
      <c r="CM233" s="29"/>
      <c r="CN233" s="29"/>
      <c r="CO233" s="45"/>
      <c r="CP233" s="29"/>
      <c r="CQ233" s="29"/>
      <c r="CR233" s="29"/>
      <c r="CS233" s="29"/>
      <c r="CT233" s="29"/>
      <c r="CU233" s="29"/>
      <c r="CV233" s="29"/>
      <c r="CW233" s="29"/>
      <c r="CX233" s="29"/>
      <c r="CY233" s="29"/>
      <c r="CZ233" s="29"/>
      <c r="DA233" s="29"/>
      <c r="DB233" s="29"/>
      <c r="DC233" s="29"/>
      <c r="DD233" s="29"/>
      <c r="DE233" s="29"/>
      <c r="DF233" s="29"/>
      <c r="DG233" s="29"/>
      <c r="DH233" s="29"/>
      <c r="DI233" s="29"/>
      <c r="DJ233" s="29"/>
    </row>
    <row r="234" spans="4:114">
      <c r="D234" s="27"/>
      <c r="E234" s="28"/>
      <c r="F234" s="27"/>
      <c r="G234" s="27"/>
      <c r="H234" s="29"/>
      <c r="I234" s="29"/>
      <c r="J234" s="29"/>
      <c r="K234" s="29"/>
      <c r="L234" s="29"/>
      <c r="M234" s="29"/>
      <c r="N234" s="27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8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29"/>
      <c r="AP234" s="29"/>
      <c r="AQ234" s="29"/>
      <c r="AR234" s="29"/>
      <c r="AS234" s="29"/>
      <c r="AT234" s="29"/>
      <c r="AU234" s="29"/>
      <c r="AV234" s="29"/>
      <c r="AW234" s="29"/>
      <c r="AX234" s="29"/>
      <c r="AY234" s="29"/>
      <c r="AZ234" s="29"/>
      <c r="BA234" s="29"/>
      <c r="BB234" s="29"/>
      <c r="BC234" s="29"/>
      <c r="BD234" s="29"/>
      <c r="BE234" s="29"/>
      <c r="BF234" s="29"/>
      <c r="BG234" s="29"/>
      <c r="BH234" s="29"/>
      <c r="BI234" s="29"/>
      <c r="BJ234" s="29"/>
      <c r="BK234" s="29"/>
      <c r="BL234" s="29"/>
      <c r="BM234" s="29"/>
      <c r="BN234" s="29"/>
      <c r="BO234" s="29"/>
      <c r="BP234" s="29"/>
      <c r="BQ234" s="29"/>
      <c r="BR234" s="29"/>
      <c r="BS234" s="45"/>
      <c r="BT234" s="29"/>
      <c r="BU234" s="29"/>
      <c r="BV234" s="29"/>
      <c r="BW234" s="29"/>
      <c r="BX234" s="29"/>
      <c r="BY234" s="29"/>
      <c r="BZ234" s="29"/>
      <c r="CA234" s="29"/>
      <c r="CB234" s="29"/>
      <c r="CC234" s="29"/>
      <c r="CD234" s="29"/>
      <c r="CE234" s="29"/>
      <c r="CF234" s="29"/>
      <c r="CG234" s="29"/>
      <c r="CH234" s="29"/>
      <c r="CI234" s="29"/>
      <c r="CJ234" s="29"/>
      <c r="CK234" s="29"/>
      <c r="CL234" s="29"/>
      <c r="CM234" s="29"/>
      <c r="CN234" s="29"/>
      <c r="CO234" s="45"/>
      <c r="CP234" s="29"/>
      <c r="CQ234" s="29"/>
      <c r="CR234" s="29"/>
      <c r="CS234" s="29"/>
      <c r="CT234" s="29"/>
      <c r="CU234" s="29"/>
      <c r="CV234" s="29"/>
      <c r="CW234" s="29"/>
      <c r="CX234" s="29"/>
      <c r="CY234" s="29"/>
      <c r="CZ234" s="29"/>
      <c r="DA234" s="29"/>
      <c r="DB234" s="29"/>
      <c r="DC234" s="29"/>
      <c r="DD234" s="29"/>
      <c r="DE234" s="29"/>
      <c r="DF234" s="29"/>
      <c r="DG234" s="29"/>
      <c r="DH234" s="29"/>
      <c r="DI234" s="29"/>
      <c r="DJ234" s="29"/>
    </row>
    <row r="235" spans="4:114">
      <c r="D235" s="27"/>
      <c r="E235" s="28"/>
      <c r="F235" s="27"/>
      <c r="G235" s="27"/>
      <c r="H235" s="29"/>
      <c r="I235" s="29"/>
      <c r="J235" s="29"/>
      <c r="K235" s="29"/>
      <c r="L235" s="29"/>
      <c r="M235" s="29"/>
      <c r="N235" s="27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8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  <c r="AN235" s="29"/>
      <c r="AO235" s="29"/>
      <c r="AP235" s="29"/>
      <c r="AQ235" s="29"/>
      <c r="AR235" s="29"/>
      <c r="AS235" s="29"/>
      <c r="AT235" s="29"/>
      <c r="AU235" s="29"/>
      <c r="AV235" s="29"/>
      <c r="AW235" s="29"/>
      <c r="AX235" s="29"/>
      <c r="AY235" s="29"/>
      <c r="AZ235" s="29"/>
      <c r="BA235" s="29"/>
      <c r="BB235" s="29"/>
      <c r="BC235" s="29"/>
      <c r="BD235" s="29"/>
      <c r="BE235" s="29"/>
      <c r="BF235" s="29"/>
      <c r="BG235" s="29"/>
      <c r="BH235" s="29"/>
      <c r="BI235" s="29"/>
      <c r="BJ235" s="29"/>
      <c r="BK235" s="29"/>
      <c r="BL235" s="29"/>
      <c r="BM235" s="29"/>
      <c r="BN235" s="29"/>
      <c r="BO235" s="29"/>
      <c r="BP235" s="29"/>
      <c r="BQ235" s="29"/>
      <c r="BR235" s="29"/>
      <c r="BS235" s="45"/>
      <c r="BT235" s="29"/>
      <c r="BU235" s="29"/>
      <c r="BV235" s="29"/>
      <c r="BW235" s="29"/>
      <c r="BX235" s="29"/>
      <c r="BY235" s="29"/>
      <c r="BZ235" s="29"/>
      <c r="CA235" s="29"/>
      <c r="CB235" s="29"/>
      <c r="CC235" s="29"/>
      <c r="CD235" s="29"/>
      <c r="CE235" s="29"/>
      <c r="CF235" s="29"/>
      <c r="CG235" s="29"/>
      <c r="CH235" s="29"/>
      <c r="CI235" s="29"/>
      <c r="CJ235" s="29"/>
      <c r="CK235" s="29"/>
      <c r="CL235" s="29"/>
      <c r="CM235" s="29"/>
      <c r="CN235" s="29"/>
      <c r="CO235" s="45"/>
      <c r="CP235" s="29"/>
      <c r="CQ235" s="29"/>
      <c r="CR235" s="29"/>
      <c r="CS235" s="29"/>
      <c r="CT235" s="29"/>
      <c r="CU235" s="29"/>
      <c r="CV235" s="29"/>
      <c r="CW235" s="29"/>
      <c r="CX235" s="29"/>
      <c r="CY235" s="29"/>
      <c r="CZ235" s="29"/>
      <c r="DA235" s="29"/>
      <c r="DB235" s="29"/>
      <c r="DC235" s="29"/>
      <c r="DD235" s="29"/>
      <c r="DE235" s="29"/>
      <c r="DF235" s="29"/>
      <c r="DG235" s="29"/>
      <c r="DH235" s="29"/>
      <c r="DI235" s="29"/>
      <c r="DJ235" s="29"/>
    </row>
    <row r="236" spans="4:114">
      <c r="D236" s="27"/>
      <c r="E236" s="28"/>
      <c r="F236" s="27"/>
      <c r="G236" s="27"/>
      <c r="H236" s="29"/>
      <c r="I236" s="29"/>
      <c r="J236" s="29"/>
      <c r="K236" s="29"/>
      <c r="L236" s="29"/>
      <c r="M236" s="29"/>
      <c r="N236" s="27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8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  <c r="AM236" s="29"/>
      <c r="AN236" s="29"/>
      <c r="AO236" s="29"/>
      <c r="AP236" s="29"/>
      <c r="AQ236" s="29"/>
      <c r="AR236" s="29"/>
      <c r="AS236" s="29"/>
      <c r="AT236" s="29"/>
      <c r="AU236" s="29"/>
      <c r="AV236" s="29"/>
      <c r="AW236" s="29"/>
      <c r="AX236" s="29"/>
      <c r="AY236" s="29"/>
      <c r="AZ236" s="29"/>
      <c r="BA236" s="29"/>
      <c r="BB236" s="29"/>
      <c r="BC236" s="29"/>
      <c r="BD236" s="29"/>
      <c r="BE236" s="29"/>
      <c r="BF236" s="29"/>
      <c r="BG236" s="29"/>
      <c r="BH236" s="29"/>
      <c r="BI236" s="29"/>
      <c r="BJ236" s="29"/>
      <c r="BK236" s="29"/>
      <c r="BL236" s="29"/>
      <c r="BM236" s="29"/>
      <c r="BN236" s="29"/>
      <c r="BO236" s="29"/>
      <c r="BP236" s="29"/>
      <c r="BQ236" s="29"/>
      <c r="BR236" s="29"/>
      <c r="BS236" s="45"/>
      <c r="BT236" s="29"/>
      <c r="BU236" s="29"/>
      <c r="BV236" s="29"/>
      <c r="BW236" s="29"/>
      <c r="BX236" s="29"/>
      <c r="BY236" s="29"/>
      <c r="BZ236" s="29"/>
      <c r="CA236" s="29"/>
      <c r="CB236" s="29"/>
      <c r="CC236" s="29"/>
      <c r="CD236" s="29"/>
      <c r="CE236" s="29"/>
      <c r="CF236" s="29"/>
      <c r="CG236" s="29"/>
      <c r="CH236" s="29"/>
      <c r="CI236" s="29"/>
      <c r="CJ236" s="29"/>
      <c r="CK236" s="29"/>
      <c r="CL236" s="29"/>
      <c r="CM236" s="29"/>
      <c r="CN236" s="29"/>
      <c r="CO236" s="45"/>
      <c r="CP236" s="29"/>
      <c r="CQ236" s="29"/>
      <c r="CR236" s="29"/>
      <c r="CS236" s="29"/>
      <c r="CT236" s="29"/>
      <c r="CU236" s="29"/>
      <c r="CV236" s="29"/>
      <c r="CW236" s="29"/>
      <c r="CX236" s="29"/>
      <c r="CY236" s="29"/>
      <c r="CZ236" s="29"/>
      <c r="DA236" s="29"/>
      <c r="DB236" s="29"/>
      <c r="DC236" s="29"/>
      <c r="DD236" s="29"/>
      <c r="DE236" s="29"/>
      <c r="DF236" s="29"/>
      <c r="DG236" s="29"/>
      <c r="DH236" s="29"/>
      <c r="DI236" s="29"/>
      <c r="DJ236" s="29"/>
    </row>
    <row r="237" spans="4:114">
      <c r="D237" s="27"/>
      <c r="E237" s="28"/>
      <c r="F237" s="27"/>
      <c r="G237" s="27"/>
      <c r="H237" s="29"/>
      <c r="I237" s="29"/>
      <c r="J237" s="29"/>
      <c r="K237" s="29"/>
      <c r="L237" s="29"/>
      <c r="M237" s="29"/>
      <c r="N237" s="27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8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  <c r="AN237" s="29"/>
      <c r="AO237" s="29"/>
      <c r="AP237" s="29"/>
      <c r="AQ237" s="29"/>
      <c r="AR237" s="29"/>
      <c r="AS237" s="29"/>
      <c r="AT237" s="29"/>
      <c r="AU237" s="29"/>
      <c r="AV237" s="29"/>
      <c r="AW237" s="29"/>
      <c r="AX237" s="29"/>
      <c r="AY237" s="29"/>
      <c r="AZ237" s="29"/>
      <c r="BA237" s="29"/>
      <c r="BB237" s="29"/>
      <c r="BC237" s="29"/>
      <c r="BD237" s="29"/>
      <c r="BE237" s="29"/>
      <c r="BF237" s="29"/>
      <c r="BG237" s="29"/>
      <c r="BH237" s="29"/>
      <c r="BI237" s="29"/>
      <c r="BJ237" s="29"/>
      <c r="BK237" s="29"/>
      <c r="BL237" s="29"/>
      <c r="BM237" s="29"/>
      <c r="BN237" s="29"/>
      <c r="BO237" s="29"/>
      <c r="BP237" s="29"/>
      <c r="BQ237" s="29"/>
      <c r="BR237" s="29"/>
      <c r="BS237" s="45"/>
      <c r="BT237" s="29"/>
      <c r="BU237" s="29"/>
      <c r="BV237" s="29"/>
      <c r="BW237" s="29"/>
      <c r="BX237" s="29"/>
      <c r="BY237" s="29"/>
      <c r="BZ237" s="29"/>
      <c r="CA237" s="29"/>
      <c r="CB237" s="29"/>
      <c r="CC237" s="29"/>
      <c r="CD237" s="29"/>
      <c r="CE237" s="29"/>
      <c r="CF237" s="29"/>
      <c r="CG237" s="29"/>
      <c r="CH237" s="29"/>
      <c r="CI237" s="29"/>
      <c r="CJ237" s="29"/>
      <c r="CK237" s="29"/>
      <c r="CL237" s="29"/>
      <c r="CM237" s="29"/>
      <c r="CN237" s="29"/>
      <c r="CO237" s="45"/>
      <c r="CP237" s="29"/>
      <c r="CQ237" s="29"/>
      <c r="CR237" s="29"/>
      <c r="CS237" s="29"/>
      <c r="CT237" s="29"/>
      <c r="CU237" s="29"/>
      <c r="CV237" s="29"/>
      <c r="CW237" s="29"/>
      <c r="CX237" s="29"/>
      <c r="CY237" s="29"/>
      <c r="CZ237" s="29"/>
      <c r="DA237" s="29"/>
      <c r="DB237" s="29"/>
      <c r="DC237" s="29"/>
      <c r="DD237" s="29"/>
      <c r="DE237" s="29"/>
      <c r="DF237" s="29"/>
      <c r="DG237" s="29"/>
      <c r="DH237" s="29"/>
      <c r="DI237" s="29"/>
      <c r="DJ237" s="29"/>
    </row>
    <row r="238" spans="4:114">
      <c r="D238" s="27"/>
      <c r="E238" s="28"/>
      <c r="F238" s="27"/>
      <c r="G238" s="27"/>
      <c r="H238" s="29"/>
      <c r="I238" s="29"/>
      <c r="J238" s="29"/>
      <c r="K238" s="29"/>
      <c r="L238" s="29"/>
      <c r="M238" s="29"/>
      <c r="N238" s="27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8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  <c r="AN238" s="29"/>
      <c r="AO238" s="29"/>
      <c r="AP238" s="29"/>
      <c r="AQ238" s="29"/>
      <c r="AR238" s="29"/>
      <c r="AS238" s="29"/>
      <c r="AT238" s="29"/>
      <c r="AU238" s="29"/>
      <c r="AV238" s="29"/>
      <c r="AW238" s="29"/>
      <c r="AX238" s="29"/>
      <c r="AY238" s="29"/>
      <c r="AZ238" s="29"/>
      <c r="BA238" s="29"/>
      <c r="BB238" s="29"/>
      <c r="BC238" s="29"/>
      <c r="BD238" s="29"/>
      <c r="BE238" s="29"/>
      <c r="BF238" s="29"/>
      <c r="BG238" s="29"/>
      <c r="BH238" s="29"/>
      <c r="BI238" s="29"/>
      <c r="BJ238" s="29"/>
      <c r="BK238" s="29"/>
      <c r="BL238" s="29"/>
      <c r="BM238" s="29"/>
      <c r="BN238" s="29"/>
      <c r="BO238" s="29"/>
      <c r="BP238" s="29"/>
      <c r="BQ238" s="29"/>
      <c r="BR238" s="29"/>
      <c r="BS238" s="45"/>
      <c r="BT238" s="29"/>
      <c r="BU238" s="29"/>
      <c r="BV238" s="29"/>
      <c r="BW238" s="29"/>
      <c r="BX238" s="29"/>
      <c r="BY238" s="29"/>
      <c r="BZ238" s="29"/>
      <c r="CA238" s="29"/>
      <c r="CB238" s="29"/>
      <c r="CC238" s="29"/>
      <c r="CD238" s="29"/>
      <c r="CE238" s="29"/>
      <c r="CF238" s="29"/>
      <c r="CG238" s="29"/>
      <c r="CH238" s="29"/>
      <c r="CI238" s="29"/>
      <c r="CJ238" s="29"/>
      <c r="CK238" s="29"/>
      <c r="CL238" s="29"/>
      <c r="CM238" s="29"/>
      <c r="CN238" s="29"/>
      <c r="CO238" s="45"/>
      <c r="CP238" s="29"/>
      <c r="CQ238" s="29"/>
      <c r="CR238" s="29"/>
      <c r="CS238" s="29"/>
      <c r="CT238" s="29"/>
      <c r="CU238" s="29"/>
      <c r="CV238" s="29"/>
      <c r="CW238" s="29"/>
      <c r="CX238" s="29"/>
      <c r="CY238" s="29"/>
      <c r="CZ238" s="29"/>
      <c r="DA238" s="29"/>
      <c r="DB238" s="29"/>
      <c r="DC238" s="29"/>
      <c r="DD238" s="29"/>
      <c r="DE238" s="29"/>
      <c r="DF238" s="29"/>
      <c r="DG238" s="29"/>
      <c r="DH238" s="29"/>
      <c r="DI238" s="29"/>
      <c r="DJ238" s="29"/>
    </row>
    <row r="239" spans="4:114">
      <c r="D239" s="27"/>
      <c r="E239" s="28"/>
      <c r="F239" s="27"/>
      <c r="G239" s="27"/>
      <c r="H239" s="29"/>
      <c r="I239" s="29"/>
      <c r="J239" s="29"/>
      <c r="K239" s="29"/>
      <c r="L239" s="29"/>
      <c r="M239" s="29"/>
      <c r="N239" s="27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8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  <c r="AN239" s="29"/>
      <c r="AO239" s="29"/>
      <c r="AP239" s="29"/>
      <c r="AQ239" s="29"/>
      <c r="AR239" s="29"/>
      <c r="AS239" s="29"/>
      <c r="AT239" s="29"/>
      <c r="AU239" s="29"/>
      <c r="AV239" s="29"/>
      <c r="AW239" s="29"/>
      <c r="AX239" s="29"/>
      <c r="AY239" s="29"/>
      <c r="AZ239" s="29"/>
      <c r="BA239" s="29"/>
      <c r="BB239" s="29"/>
      <c r="BC239" s="29"/>
      <c r="BD239" s="29"/>
      <c r="BE239" s="29"/>
      <c r="BF239" s="29"/>
      <c r="BG239" s="29"/>
      <c r="BH239" s="29"/>
      <c r="BI239" s="29"/>
      <c r="BJ239" s="29"/>
      <c r="BK239" s="29"/>
      <c r="BL239" s="29"/>
      <c r="BM239" s="29"/>
      <c r="BN239" s="29"/>
      <c r="BO239" s="29"/>
      <c r="BP239" s="29"/>
      <c r="BQ239" s="29"/>
      <c r="BR239" s="29"/>
      <c r="BS239" s="45"/>
      <c r="BT239" s="29"/>
      <c r="BU239" s="29"/>
      <c r="BV239" s="29"/>
      <c r="BW239" s="29"/>
      <c r="BX239" s="29"/>
      <c r="BY239" s="29"/>
      <c r="BZ239" s="29"/>
      <c r="CA239" s="29"/>
      <c r="CB239" s="29"/>
      <c r="CC239" s="29"/>
      <c r="CD239" s="29"/>
      <c r="CE239" s="29"/>
      <c r="CF239" s="29"/>
      <c r="CG239" s="29"/>
      <c r="CH239" s="29"/>
      <c r="CI239" s="29"/>
      <c r="CJ239" s="29"/>
      <c r="CK239" s="29"/>
      <c r="CL239" s="29"/>
      <c r="CM239" s="29"/>
      <c r="CN239" s="29"/>
      <c r="CO239" s="45"/>
      <c r="CP239" s="29"/>
      <c r="CQ239" s="29"/>
      <c r="CR239" s="29"/>
      <c r="CS239" s="29"/>
      <c r="CT239" s="29"/>
      <c r="CU239" s="29"/>
      <c r="CV239" s="29"/>
      <c r="CW239" s="29"/>
      <c r="CX239" s="29"/>
      <c r="CY239" s="29"/>
      <c r="CZ239" s="29"/>
      <c r="DA239" s="29"/>
      <c r="DB239" s="29"/>
      <c r="DC239" s="29"/>
      <c r="DD239" s="29"/>
      <c r="DE239" s="29"/>
      <c r="DF239" s="29"/>
      <c r="DG239" s="29"/>
      <c r="DH239" s="29"/>
      <c r="DI239" s="29"/>
      <c r="DJ239" s="29"/>
    </row>
    <row r="240" spans="4:114">
      <c r="D240" s="27"/>
      <c r="E240" s="28"/>
      <c r="F240" s="27"/>
      <c r="G240" s="27"/>
      <c r="H240" s="29"/>
      <c r="I240" s="29"/>
      <c r="J240" s="29"/>
      <c r="K240" s="29"/>
      <c r="L240" s="29"/>
      <c r="M240" s="29"/>
      <c r="N240" s="27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8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  <c r="AN240" s="29"/>
      <c r="AO240" s="29"/>
      <c r="AP240" s="29"/>
      <c r="AQ240" s="29"/>
      <c r="AR240" s="29"/>
      <c r="AS240" s="29"/>
      <c r="AT240" s="29"/>
      <c r="AU240" s="29"/>
      <c r="AV240" s="29"/>
      <c r="AW240" s="29"/>
      <c r="AX240" s="29"/>
      <c r="AY240" s="29"/>
      <c r="AZ240" s="29"/>
      <c r="BA240" s="29"/>
      <c r="BB240" s="29"/>
      <c r="BC240" s="29"/>
      <c r="BD240" s="29"/>
      <c r="BE240" s="29"/>
      <c r="BF240" s="29"/>
      <c r="BG240" s="29"/>
      <c r="BH240" s="29"/>
      <c r="BI240" s="29"/>
      <c r="BJ240" s="29"/>
      <c r="BK240" s="29"/>
      <c r="BL240" s="29"/>
      <c r="BM240" s="29"/>
      <c r="BN240" s="29"/>
      <c r="BO240" s="29"/>
      <c r="BP240" s="29"/>
      <c r="BQ240" s="29"/>
      <c r="BR240" s="29"/>
      <c r="BS240" s="45"/>
      <c r="BT240" s="29"/>
      <c r="BU240" s="29"/>
      <c r="BV240" s="29"/>
      <c r="BW240" s="29"/>
      <c r="BX240" s="29"/>
      <c r="BY240" s="29"/>
      <c r="BZ240" s="29"/>
      <c r="CA240" s="29"/>
      <c r="CB240" s="29"/>
      <c r="CC240" s="29"/>
      <c r="CD240" s="29"/>
      <c r="CE240" s="29"/>
      <c r="CF240" s="29"/>
      <c r="CG240" s="29"/>
      <c r="CH240" s="29"/>
      <c r="CI240" s="29"/>
      <c r="CJ240" s="29"/>
      <c r="CK240" s="29"/>
      <c r="CL240" s="29"/>
      <c r="CM240" s="29"/>
      <c r="CN240" s="29"/>
      <c r="CO240" s="45"/>
      <c r="CP240" s="29"/>
      <c r="CQ240" s="29"/>
      <c r="CR240" s="29"/>
      <c r="CS240" s="29"/>
      <c r="CT240" s="29"/>
      <c r="CU240" s="29"/>
      <c r="CV240" s="29"/>
      <c r="CW240" s="29"/>
      <c r="CX240" s="29"/>
      <c r="CY240" s="29"/>
      <c r="CZ240" s="29"/>
      <c r="DA240" s="29"/>
      <c r="DB240" s="29"/>
      <c r="DC240" s="29"/>
      <c r="DD240" s="29"/>
      <c r="DE240" s="29"/>
      <c r="DF240" s="29"/>
      <c r="DG240" s="29"/>
      <c r="DH240" s="29"/>
      <c r="DI240" s="29"/>
      <c r="DJ240" s="29"/>
    </row>
    <row r="241" spans="4:114">
      <c r="D241" s="27"/>
      <c r="E241" s="28"/>
      <c r="F241" s="27"/>
      <c r="G241" s="27"/>
      <c r="H241" s="29"/>
      <c r="I241" s="29"/>
      <c r="J241" s="29"/>
      <c r="K241" s="29"/>
      <c r="L241" s="29"/>
      <c r="M241" s="29"/>
      <c r="N241" s="27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8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  <c r="AN241" s="29"/>
      <c r="AO241" s="29"/>
      <c r="AP241" s="29"/>
      <c r="AQ241" s="29"/>
      <c r="AR241" s="29"/>
      <c r="AS241" s="29"/>
      <c r="AT241" s="29"/>
      <c r="AU241" s="29"/>
      <c r="AV241" s="29"/>
      <c r="AW241" s="29"/>
      <c r="AX241" s="29"/>
      <c r="AY241" s="29"/>
      <c r="AZ241" s="29"/>
      <c r="BA241" s="29"/>
      <c r="BB241" s="29"/>
      <c r="BC241" s="29"/>
      <c r="BD241" s="29"/>
      <c r="BE241" s="29"/>
      <c r="BF241" s="29"/>
      <c r="BG241" s="29"/>
      <c r="BH241" s="29"/>
      <c r="BI241" s="29"/>
      <c r="BJ241" s="29"/>
      <c r="BK241" s="29"/>
      <c r="BL241" s="29"/>
      <c r="BM241" s="29"/>
      <c r="BN241" s="29"/>
      <c r="BO241" s="29"/>
      <c r="BP241" s="29"/>
      <c r="BQ241" s="29"/>
      <c r="BR241" s="29"/>
      <c r="BS241" s="45"/>
      <c r="BT241" s="29"/>
      <c r="BU241" s="29"/>
      <c r="BV241" s="29"/>
      <c r="BW241" s="29"/>
      <c r="BX241" s="29"/>
      <c r="BY241" s="29"/>
      <c r="BZ241" s="29"/>
      <c r="CA241" s="29"/>
      <c r="CB241" s="29"/>
      <c r="CC241" s="29"/>
      <c r="CD241" s="29"/>
      <c r="CE241" s="29"/>
      <c r="CF241" s="29"/>
      <c r="CG241" s="29"/>
      <c r="CH241" s="29"/>
      <c r="CI241" s="29"/>
      <c r="CJ241" s="29"/>
      <c r="CK241" s="29"/>
      <c r="CL241" s="29"/>
      <c r="CM241" s="29"/>
      <c r="CN241" s="29"/>
      <c r="CO241" s="45"/>
      <c r="CP241" s="29"/>
      <c r="CQ241" s="29"/>
      <c r="CR241" s="29"/>
      <c r="CS241" s="29"/>
      <c r="CT241" s="29"/>
      <c r="CU241" s="29"/>
      <c r="CV241" s="29"/>
      <c r="CW241" s="29"/>
      <c r="CX241" s="29"/>
      <c r="CY241" s="29"/>
      <c r="CZ241" s="29"/>
      <c r="DA241" s="29"/>
      <c r="DB241" s="29"/>
      <c r="DC241" s="29"/>
      <c r="DD241" s="29"/>
      <c r="DE241" s="29"/>
      <c r="DF241" s="29"/>
      <c r="DG241" s="29"/>
      <c r="DH241" s="29"/>
      <c r="DI241" s="29"/>
      <c r="DJ241" s="29"/>
    </row>
    <row r="242" spans="4:114">
      <c r="D242" s="27"/>
      <c r="E242" s="28"/>
      <c r="F242" s="27"/>
      <c r="G242" s="27"/>
      <c r="H242" s="29"/>
      <c r="I242" s="29"/>
      <c r="J242" s="29"/>
      <c r="K242" s="29"/>
      <c r="L242" s="29"/>
      <c r="M242" s="29"/>
      <c r="N242" s="27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8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  <c r="AN242" s="29"/>
      <c r="AO242" s="29"/>
      <c r="AP242" s="29"/>
      <c r="AQ242" s="29"/>
      <c r="AR242" s="29"/>
      <c r="AS242" s="29"/>
      <c r="AT242" s="29"/>
      <c r="AU242" s="29"/>
      <c r="AV242" s="29"/>
      <c r="AW242" s="29"/>
      <c r="AX242" s="29"/>
      <c r="AY242" s="29"/>
      <c r="AZ242" s="29"/>
      <c r="BA242" s="29"/>
      <c r="BB242" s="29"/>
      <c r="BC242" s="29"/>
      <c r="BD242" s="29"/>
      <c r="BE242" s="29"/>
      <c r="BF242" s="29"/>
      <c r="BG242" s="29"/>
      <c r="BH242" s="29"/>
      <c r="BI242" s="29"/>
      <c r="BJ242" s="29"/>
      <c r="BK242" s="29"/>
      <c r="BL242" s="29"/>
      <c r="BM242" s="29"/>
      <c r="BN242" s="29"/>
      <c r="BO242" s="29"/>
      <c r="BP242" s="29"/>
      <c r="BQ242" s="29"/>
      <c r="BR242" s="29"/>
      <c r="BS242" s="45"/>
      <c r="BT242" s="29"/>
      <c r="BU242" s="29"/>
      <c r="BV242" s="29"/>
      <c r="BW242" s="29"/>
      <c r="BX242" s="29"/>
      <c r="BY242" s="29"/>
      <c r="BZ242" s="29"/>
      <c r="CA242" s="29"/>
      <c r="CB242" s="29"/>
      <c r="CC242" s="29"/>
      <c r="CD242" s="29"/>
      <c r="CE242" s="29"/>
      <c r="CF242" s="29"/>
      <c r="CG242" s="29"/>
      <c r="CH242" s="29"/>
      <c r="CI242" s="29"/>
      <c r="CJ242" s="29"/>
      <c r="CK242" s="29"/>
      <c r="CL242" s="29"/>
      <c r="CM242" s="29"/>
      <c r="CN242" s="29"/>
      <c r="CO242" s="45"/>
      <c r="CP242" s="29"/>
      <c r="CQ242" s="29"/>
      <c r="CR242" s="29"/>
      <c r="CS242" s="29"/>
      <c r="CT242" s="29"/>
      <c r="CU242" s="29"/>
      <c r="CV242" s="29"/>
      <c r="CW242" s="29"/>
      <c r="CX242" s="29"/>
      <c r="CY242" s="29"/>
      <c r="CZ242" s="29"/>
      <c r="DA242" s="29"/>
      <c r="DB242" s="29"/>
      <c r="DC242" s="29"/>
      <c r="DD242" s="29"/>
      <c r="DE242" s="29"/>
      <c r="DF242" s="29"/>
      <c r="DG242" s="29"/>
      <c r="DH242" s="29"/>
      <c r="DI242" s="29"/>
      <c r="DJ242" s="29"/>
    </row>
    <row r="243" spans="4:114">
      <c r="D243" s="27"/>
      <c r="E243" s="28"/>
      <c r="F243" s="27"/>
      <c r="G243" s="27"/>
      <c r="H243" s="29"/>
      <c r="I243" s="29"/>
      <c r="J243" s="29"/>
      <c r="K243" s="29"/>
      <c r="L243" s="29"/>
      <c r="M243" s="29"/>
      <c r="N243" s="27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8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  <c r="AN243" s="29"/>
      <c r="AO243" s="29"/>
      <c r="AP243" s="29"/>
      <c r="AQ243" s="29"/>
      <c r="AR243" s="29"/>
      <c r="AS243" s="29"/>
      <c r="AT243" s="29"/>
      <c r="AU243" s="29"/>
      <c r="AV243" s="29"/>
      <c r="AW243" s="29"/>
      <c r="AX243" s="29"/>
      <c r="AY243" s="29"/>
      <c r="AZ243" s="29"/>
      <c r="BA243" s="29"/>
      <c r="BB243" s="29"/>
      <c r="BC243" s="29"/>
      <c r="BD243" s="29"/>
      <c r="BE243" s="29"/>
      <c r="BF243" s="29"/>
      <c r="BG243" s="29"/>
      <c r="BH243" s="29"/>
      <c r="BI243" s="29"/>
      <c r="BJ243" s="29"/>
      <c r="BK243" s="29"/>
      <c r="BL243" s="29"/>
      <c r="BM243" s="29"/>
      <c r="BN243" s="29"/>
      <c r="BO243" s="29"/>
      <c r="BP243" s="29"/>
      <c r="BQ243" s="29"/>
      <c r="BR243" s="29"/>
      <c r="BS243" s="45"/>
      <c r="BT243" s="29"/>
      <c r="BU243" s="29"/>
      <c r="BV243" s="29"/>
      <c r="BW243" s="29"/>
      <c r="BX243" s="29"/>
      <c r="BY243" s="29"/>
      <c r="BZ243" s="29"/>
      <c r="CA243" s="29"/>
      <c r="CB243" s="29"/>
      <c r="CC243" s="29"/>
      <c r="CD243" s="29"/>
      <c r="CE243" s="29"/>
      <c r="CF243" s="29"/>
      <c r="CG243" s="29"/>
      <c r="CH243" s="29"/>
      <c r="CI243" s="29"/>
      <c r="CJ243" s="29"/>
      <c r="CK243" s="29"/>
      <c r="CL243" s="29"/>
      <c r="CM243" s="29"/>
      <c r="CN243" s="29"/>
      <c r="CO243" s="45"/>
      <c r="CP243" s="29"/>
      <c r="CQ243" s="29"/>
      <c r="CR243" s="29"/>
      <c r="CS243" s="29"/>
      <c r="CT243" s="29"/>
      <c r="CU243" s="29"/>
      <c r="CV243" s="29"/>
      <c r="CW243" s="29"/>
      <c r="CX243" s="29"/>
      <c r="CY243" s="29"/>
      <c r="CZ243" s="29"/>
      <c r="DA243" s="29"/>
      <c r="DB243" s="29"/>
      <c r="DC243" s="29"/>
      <c r="DD243" s="29"/>
      <c r="DE243" s="29"/>
      <c r="DF243" s="29"/>
      <c r="DG243" s="29"/>
      <c r="DH243" s="29"/>
      <c r="DI243" s="29"/>
      <c r="DJ243" s="29"/>
    </row>
    <row r="244" spans="4:114">
      <c r="D244" s="27"/>
      <c r="E244" s="28"/>
      <c r="F244" s="27"/>
      <c r="G244" s="27"/>
      <c r="H244" s="29"/>
      <c r="I244" s="29"/>
      <c r="J244" s="29"/>
      <c r="K244" s="29"/>
      <c r="L244" s="29"/>
      <c r="M244" s="29"/>
      <c r="N244" s="27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8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9"/>
      <c r="AM244" s="29"/>
      <c r="AN244" s="29"/>
      <c r="AO244" s="29"/>
      <c r="AP244" s="29"/>
      <c r="AQ244" s="29"/>
      <c r="AR244" s="29"/>
      <c r="AS244" s="29"/>
      <c r="AT244" s="29"/>
      <c r="AU244" s="29"/>
      <c r="AV244" s="29"/>
      <c r="AW244" s="29"/>
      <c r="AX244" s="29"/>
      <c r="AY244" s="29"/>
      <c r="AZ244" s="29"/>
      <c r="BA244" s="29"/>
      <c r="BB244" s="29"/>
      <c r="BC244" s="29"/>
      <c r="BD244" s="29"/>
      <c r="BE244" s="29"/>
      <c r="BF244" s="29"/>
      <c r="BG244" s="29"/>
      <c r="BH244" s="29"/>
      <c r="BI244" s="29"/>
      <c r="BJ244" s="29"/>
      <c r="BK244" s="29"/>
      <c r="BL244" s="29"/>
      <c r="BM244" s="29"/>
      <c r="BN244" s="29"/>
      <c r="BO244" s="29"/>
      <c r="BP244" s="29"/>
      <c r="BQ244" s="29"/>
      <c r="BR244" s="29"/>
      <c r="BS244" s="45"/>
      <c r="BT244" s="29"/>
      <c r="BU244" s="29"/>
      <c r="BV244" s="29"/>
      <c r="BW244" s="29"/>
      <c r="BX244" s="29"/>
      <c r="BY244" s="29"/>
      <c r="BZ244" s="29"/>
      <c r="CA244" s="29"/>
      <c r="CB244" s="29"/>
      <c r="CC244" s="29"/>
      <c r="CD244" s="29"/>
      <c r="CE244" s="29"/>
      <c r="CF244" s="29"/>
      <c r="CG244" s="29"/>
      <c r="CH244" s="29"/>
      <c r="CI244" s="29"/>
      <c r="CJ244" s="29"/>
      <c r="CK244" s="29"/>
      <c r="CL244" s="29"/>
      <c r="CM244" s="29"/>
      <c r="CN244" s="29"/>
      <c r="CO244" s="45"/>
      <c r="CP244" s="29"/>
      <c r="CQ244" s="29"/>
      <c r="CR244" s="29"/>
      <c r="CS244" s="29"/>
      <c r="CT244" s="29"/>
      <c r="CU244" s="29"/>
      <c r="CV244" s="29"/>
      <c r="CW244" s="29"/>
      <c r="CX244" s="29"/>
      <c r="CY244" s="29"/>
      <c r="CZ244" s="29"/>
      <c r="DA244" s="29"/>
      <c r="DB244" s="29"/>
      <c r="DC244" s="29"/>
      <c r="DD244" s="29"/>
      <c r="DE244" s="29"/>
      <c r="DF244" s="29"/>
      <c r="DG244" s="29"/>
      <c r="DH244" s="29"/>
      <c r="DI244" s="29"/>
      <c r="DJ244" s="29"/>
    </row>
    <row r="245" spans="4:114">
      <c r="D245" s="27"/>
      <c r="E245" s="28"/>
      <c r="F245" s="27"/>
      <c r="G245" s="27"/>
      <c r="H245" s="29"/>
      <c r="I245" s="29"/>
      <c r="J245" s="29"/>
      <c r="K245" s="29"/>
      <c r="L245" s="29"/>
      <c r="M245" s="29"/>
      <c r="N245" s="27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8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  <c r="AN245" s="29"/>
      <c r="AO245" s="29"/>
      <c r="AP245" s="29"/>
      <c r="AQ245" s="29"/>
      <c r="AR245" s="29"/>
      <c r="AS245" s="29"/>
      <c r="AT245" s="29"/>
      <c r="AU245" s="29"/>
      <c r="AV245" s="29"/>
      <c r="AW245" s="29"/>
      <c r="AX245" s="29"/>
      <c r="AY245" s="29"/>
      <c r="AZ245" s="29"/>
      <c r="BA245" s="29"/>
      <c r="BB245" s="29"/>
      <c r="BC245" s="29"/>
      <c r="BD245" s="29"/>
      <c r="BE245" s="29"/>
      <c r="BF245" s="29"/>
      <c r="BG245" s="29"/>
      <c r="BH245" s="29"/>
      <c r="BI245" s="29"/>
      <c r="BJ245" s="29"/>
      <c r="BK245" s="29"/>
      <c r="BL245" s="29"/>
      <c r="BM245" s="29"/>
      <c r="BN245" s="29"/>
      <c r="BO245" s="29"/>
      <c r="BP245" s="29"/>
      <c r="BQ245" s="29"/>
      <c r="BR245" s="29"/>
      <c r="BS245" s="45"/>
      <c r="BT245" s="29"/>
      <c r="BU245" s="29"/>
      <c r="BV245" s="29"/>
      <c r="BW245" s="29"/>
      <c r="BX245" s="29"/>
      <c r="BY245" s="29"/>
      <c r="BZ245" s="29"/>
      <c r="CA245" s="29"/>
      <c r="CB245" s="29"/>
      <c r="CC245" s="29"/>
      <c r="CD245" s="29"/>
      <c r="CE245" s="29"/>
      <c r="CF245" s="29"/>
      <c r="CG245" s="29"/>
      <c r="CH245" s="29"/>
      <c r="CI245" s="29"/>
      <c r="CJ245" s="29"/>
      <c r="CK245" s="29"/>
      <c r="CL245" s="29"/>
      <c r="CM245" s="29"/>
      <c r="CN245" s="29"/>
      <c r="CO245" s="45"/>
      <c r="CP245" s="29"/>
      <c r="CQ245" s="29"/>
      <c r="CR245" s="29"/>
      <c r="CS245" s="29"/>
      <c r="CT245" s="29"/>
      <c r="CU245" s="29"/>
      <c r="CV245" s="29"/>
      <c r="CW245" s="29"/>
      <c r="CX245" s="29"/>
      <c r="CY245" s="29"/>
      <c r="CZ245" s="29"/>
      <c r="DA245" s="29"/>
      <c r="DB245" s="29"/>
      <c r="DC245" s="29"/>
      <c r="DD245" s="29"/>
      <c r="DE245" s="29"/>
      <c r="DF245" s="29"/>
      <c r="DG245" s="29"/>
      <c r="DH245" s="29"/>
      <c r="DI245" s="29"/>
      <c r="DJ245" s="29"/>
    </row>
    <row r="246" spans="4:114">
      <c r="D246" s="27"/>
      <c r="E246" s="28"/>
      <c r="F246" s="27"/>
      <c r="G246" s="27"/>
      <c r="H246" s="29"/>
      <c r="I246" s="29"/>
      <c r="J246" s="29"/>
      <c r="K246" s="29"/>
      <c r="L246" s="29"/>
      <c r="M246" s="29"/>
      <c r="N246" s="27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8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  <c r="AN246" s="29"/>
      <c r="AO246" s="29"/>
      <c r="AP246" s="29"/>
      <c r="AQ246" s="29"/>
      <c r="AR246" s="29"/>
      <c r="AS246" s="29"/>
      <c r="AT246" s="29"/>
      <c r="AU246" s="29"/>
      <c r="AV246" s="29"/>
      <c r="AW246" s="29"/>
      <c r="AX246" s="29"/>
      <c r="AY246" s="29"/>
      <c r="AZ246" s="29"/>
      <c r="BA246" s="29"/>
      <c r="BB246" s="29"/>
      <c r="BC246" s="29"/>
      <c r="BD246" s="29"/>
      <c r="BE246" s="29"/>
      <c r="BF246" s="29"/>
      <c r="BG246" s="29"/>
      <c r="BH246" s="29"/>
      <c r="BI246" s="29"/>
      <c r="BJ246" s="29"/>
      <c r="BK246" s="29"/>
      <c r="BL246" s="29"/>
      <c r="BM246" s="29"/>
      <c r="BN246" s="29"/>
      <c r="BO246" s="29"/>
      <c r="BP246" s="29"/>
      <c r="BQ246" s="29"/>
      <c r="BR246" s="29"/>
      <c r="BS246" s="45"/>
      <c r="BT246" s="29"/>
      <c r="BU246" s="29"/>
      <c r="BV246" s="29"/>
      <c r="BW246" s="29"/>
      <c r="BX246" s="29"/>
      <c r="BY246" s="29"/>
      <c r="BZ246" s="29"/>
      <c r="CA246" s="29"/>
      <c r="CB246" s="29"/>
      <c r="CC246" s="29"/>
      <c r="CD246" s="29"/>
      <c r="CE246" s="29"/>
      <c r="CF246" s="29"/>
      <c r="CG246" s="29"/>
      <c r="CH246" s="29"/>
      <c r="CI246" s="29"/>
      <c r="CJ246" s="29"/>
      <c r="CK246" s="29"/>
      <c r="CL246" s="29"/>
      <c r="CM246" s="29"/>
      <c r="CN246" s="29"/>
      <c r="CO246" s="45"/>
      <c r="CP246" s="29"/>
      <c r="CQ246" s="29"/>
      <c r="CR246" s="29"/>
      <c r="CS246" s="29"/>
      <c r="CT246" s="29"/>
      <c r="CU246" s="29"/>
      <c r="CV246" s="29"/>
      <c r="CW246" s="29"/>
      <c r="CX246" s="29"/>
      <c r="CY246" s="29"/>
      <c r="CZ246" s="29"/>
      <c r="DA246" s="29"/>
      <c r="DB246" s="29"/>
      <c r="DC246" s="29"/>
      <c r="DD246" s="29"/>
      <c r="DE246" s="29"/>
      <c r="DF246" s="29"/>
      <c r="DG246" s="29"/>
      <c r="DH246" s="29"/>
      <c r="DI246" s="29"/>
      <c r="DJ246" s="29"/>
    </row>
    <row r="247" spans="4:114">
      <c r="D247" s="27"/>
      <c r="E247" s="28"/>
      <c r="F247" s="27"/>
      <c r="G247" s="27"/>
      <c r="H247" s="29"/>
      <c r="I247" s="29"/>
      <c r="J247" s="29"/>
      <c r="K247" s="29"/>
      <c r="L247" s="29"/>
      <c r="M247" s="29"/>
      <c r="N247" s="27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8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  <c r="AN247" s="29"/>
      <c r="AO247" s="29"/>
      <c r="AP247" s="29"/>
      <c r="AQ247" s="29"/>
      <c r="AR247" s="29"/>
      <c r="AS247" s="29"/>
      <c r="AT247" s="29"/>
      <c r="AU247" s="29"/>
      <c r="AV247" s="29"/>
      <c r="AW247" s="29"/>
      <c r="AX247" s="29"/>
      <c r="AY247" s="29"/>
      <c r="AZ247" s="29"/>
      <c r="BA247" s="29"/>
      <c r="BB247" s="29"/>
      <c r="BC247" s="29"/>
      <c r="BD247" s="29"/>
      <c r="BE247" s="29"/>
      <c r="BF247" s="29"/>
      <c r="BG247" s="29"/>
      <c r="BH247" s="29"/>
      <c r="BI247" s="29"/>
      <c r="BJ247" s="29"/>
      <c r="BK247" s="29"/>
      <c r="BL247" s="29"/>
      <c r="BM247" s="29"/>
      <c r="BN247" s="29"/>
      <c r="BO247" s="29"/>
      <c r="BP247" s="29"/>
      <c r="BQ247" s="29"/>
      <c r="BR247" s="29"/>
      <c r="BS247" s="45"/>
      <c r="BT247" s="29"/>
      <c r="BU247" s="29"/>
      <c r="BV247" s="29"/>
      <c r="BW247" s="29"/>
      <c r="BX247" s="29"/>
      <c r="BY247" s="29"/>
      <c r="BZ247" s="29"/>
      <c r="CA247" s="29"/>
      <c r="CB247" s="29"/>
      <c r="CC247" s="29"/>
      <c r="CD247" s="29"/>
      <c r="CE247" s="29"/>
      <c r="CF247" s="29"/>
      <c r="CG247" s="29"/>
      <c r="CH247" s="29"/>
      <c r="CI247" s="29"/>
      <c r="CJ247" s="29"/>
      <c r="CK247" s="29"/>
      <c r="CL247" s="29"/>
      <c r="CM247" s="29"/>
      <c r="CN247" s="29"/>
      <c r="CO247" s="45"/>
      <c r="CP247" s="29"/>
      <c r="CQ247" s="29"/>
      <c r="CR247" s="29"/>
      <c r="CS247" s="29"/>
      <c r="CT247" s="29"/>
      <c r="CU247" s="29"/>
      <c r="CV247" s="29"/>
      <c r="CW247" s="29"/>
      <c r="CX247" s="29"/>
      <c r="CY247" s="29"/>
      <c r="CZ247" s="29"/>
      <c r="DA247" s="29"/>
      <c r="DB247" s="29"/>
      <c r="DC247" s="29"/>
      <c r="DD247" s="29"/>
      <c r="DE247" s="29"/>
      <c r="DF247" s="29"/>
      <c r="DG247" s="29"/>
      <c r="DH247" s="29"/>
      <c r="DI247" s="29"/>
      <c r="DJ247" s="29"/>
    </row>
    <row r="248" spans="4:114">
      <c r="D248" s="27"/>
      <c r="E248" s="28"/>
      <c r="F248" s="27"/>
      <c r="G248" s="27"/>
      <c r="H248" s="29"/>
      <c r="I248" s="29"/>
      <c r="J248" s="29"/>
      <c r="K248" s="29"/>
      <c r="L248" s="29"/>
      <c r="M248" s="29"/>
      <c r="N248" s="27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8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  <c r="AN248" s="29"/>
      <c r="AO248" s="29"/>
      <c r="AP248" s="29"/>
      <c r="AQ248" s="29"/>
      <c r="AR248" s="29"/>
      <c r="AS248" s="29"/>
      <c r="AT248" s="29"/>
      <c r="AU248" s="29"/>
      <c r="AV248" s="29"/>
      <c r="AW248" s="29"/>
      <c r="AX248" s="29"/>
      <c r="AY248" s="29"/>
      <c r="AZ248" s="29"/>
      <c r="BA248" s="29"/>
      <c r="BB248" s="29"/>
      <c r="BC248" s="29"/>
      <c r="BD248" s="29"/>
      <c r="BE248" s="29"/>
      <c r="BF248" s="29"/>
      <c r="BG248" s="29"/>
      <c r="BH248" s="29"/>
      <c r="BI248" s="29"/>
      <c r="BJ248" s="29"/>
      <c r="BK248" s="29"/>
      <c r="BL248" s="29"/>
      <c r="BM248" s="29"/>
      <c r="BN248" s="29"/>
      <c r="BO248" s="29"/>
      <c r="BP248" s="29"/>
      <c r="BQ248" s="29"/>
      <c r="BR248" s="29"/>
      <c r="BS248" s="45"/>
      <c r="BT248" s="29"/>
      <c r="BU248" s="29"/>
      <c r="BV248" s="29"/>
      <c r="BW248" s="29"/>
      <c r="BX248" s="29"/>
      <c r="BY248" s="29"/>
      <c r="BZ248" s="29"/>
      <c r="CA248" s="29"/>
      <c r="CB248" s="29"/>
      <c r="CC248" s="29"/>
      <c r="CD248" s="29"/>
      <c r="CE248" s="29"/>
      <c r="CF248" s="29"/>
      <c r="CG248" s="29"/>
      <c r="CH248" s="29"/>
      <c r="CI248" s="29"/>
      <c r="CJ248" s="29"/>
      <c r="CK248" s="29"/>
      <c r="CL248" s="29"/>
      <c r="CM248" s="29"/>
      <c r="CN248" s="29"/>
      <c r="CO248" s="45"/>
      <c r="CP248" s="29"/>
      <c r="CQ248" s="29"/>
      <c r="CR248" s="29"/>
      <c r="CS248" s="29"/>
      <c r="CT248" s="29"/>
      <c r="CU248" s="29"/>
      <c r="CV248" s="29"/>
      <c r="CW248" s="29"/>
      <c r="CX248" s="29"/>
      <c r="CY248" s="29"/>
      <c r="CZ248" s="29"/>
      <c r="DA248" s="29"/>
      <c r="DB248" s="29"/>
      <c r="DC248" s="29"/>
      <c r="DD248" s="29"/>
      <c r="DE248" s="29"/>
      <c r="DF248" s="29"/>
      <c r="DG248" s="29"/>
      <c r="DH248" s="29"/>
      <c r="DI248" s="29"/>
      <c r="DJ248" s="29"/>
    </row>
    <row r="249" spans="4:114">
      <c r="D249" s="27"/>
      <c r="E249" s="28"/>
      <c r="F249" s="27"/>
      <c r="G249" s="27"/>
      <c r="H249" s="29"/>
      <c r="I249" s="29"/>
      <c r="J249" s="29"/>
      <c r="K249" s="29"/>
      <c r="L249" s="29"/>
      <c r="M249" s="29"/>
      <c r="N249" s="27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8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  <c r="AN249" s="29"/>
      <c r="AO249" s="29"/>
      <c r="AP249" s="29"/>
      <c r="AQ249" s="29"/>
      <c r="AR249" s="29"/>
      <c r="AS249" s="29"/>
      <c r="AT249" s="29"/>
      <c r="AU249" s="29"/>
      <c r="AV249" s="29"/>
      <c r="AW249" s="29"/>
      <c r="AX249" s="29"/>
      <c r="AY249" s="29"/>
      <c r="AZ249" s="29"/>
      <c r="BA249" s="29"/>
      <c r="BB249" s="29"/>
      <c r="BC249" s="29"/>
      <c r="BD249" s="29"/>
      <c r="BE249" s="29"/>
      <c r="BF249" s="29"/>
      <c r="BG249" s="29"/>
      <c r="BH249" s="29"/>
      <c r="BI249" s="29"/>
      <c r="BJ249" s="29"/>
      <c r="BK249" s="29"/>
      <c r="BL249" s="29"/>
      <c r="BM249" s="29"/>
      <c r="BN249" s="29"/>
      <c r="BO249" s="29"/>
      <c r="BP249" s="29"/>
      <c r="BQ249" s="29"/>
      <c r="BR249" s="29"/>
      <c r="BS249" s="45"/>
      <c r="BT249" s="29"/>
      <c r="BU249" s="29"/>
      <c r="BV249" s="29"/>
      <c r="BW249" s="29"/>
      <c r="BX249" s="29"/>
      <c r="BY249" s="29"/>
      <c r="BZ249" s="29"/>
      <c r="CA249" s="29"/>
      <c r="CB249" s="29"/>
      <c r="CC249" s="29"/>
      <c r="CD249" s="29"/>
      <c r="CE249" s="29"/>
      <c r="CF249" s="29"/>
      <c r="CG249" s="29"/>
      <c r="CH249" s="29"/>
      <c r="CI249" s="29"/>
      <c r="CJ249" s="29"/>
      <c r="CK249" s="29"/>
      <c r="CL249" s="29"/>
      <c r="CM249" s="29"/>
      <c r="CN249" s="29"/>
      <c r="CO249" s="45"/>
      <c r="CP249" s="29"/>
      <c r="CQ249" s="29"/>
      <c r="CR249" s="29"/>
      <c r="CS249" s="29"/>
      <c r="CT249" s="29"/>
      <c r="CU249" s="29"/>
      <c r="CV249" s="29"/>
      <c r="CW249" s="29"/>
      <c r="CX249" s="29"/>
      <c r="CY249" s="29"/>
      <c r="CZ249" s="29"/>
      <c r="DA249" s="29"/>
      <c r="DB249" s="29"/>
      <c r="DC249" s="29"/>
      <c r="DD249" s="29"/>
      <c r="DE249" s="29"/>
      <c r="DF249" s="29"/>
      <c r="DG249" s="29"/>
      <c r="DH249" s="29"/>
      <c r="DI249" s="29"/>
      <c r="DJ249" s="29"/>
    </row>
    <row r="250" spans="4:114">
      <c r="D250" s="27"/>
      <c r="E250" s="28"/>
      <c r="F250" s="27"/>
      <c r="G250" s="27"/>
      <c r="H250" s="29"/>
      <c r="I250" s="29"/>
      <c r="J250" s="29"/>
      <c r="K250" s="29"/>
      <c r="L250" s="29"/>
      <c r="M250" s="29"/>
      <c r="N250" s="27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8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  <c r="AM250" s="29"/>
      <c r="AN250" s="29"/>
      <c r="AO250" s="29"/>
      <c r="AP250" s="29"/>
      <c r="AQ250" s="29"/>
      <c r="AR250" s="29"/>
      <c r="AS250" s="29"/>
      <c r="AT250" s="29"/>
      <c r="AU250" s="29"/>
      <c r="AV250" s="29"/>
      <c r="AW250" s="29"/>
      <c r="AX250" s="29"/>
      <c r="AY250" s="29"/>
      <c r="AZ250" s="29"/>
      <c r="BA250" s="29"/>
      <c r="BB250" s="29"/>
      <c r="BC250" s="29"/>
      <c r="BD250" s="29"/>
      <c r="BE250" s="29"/>
      <c r="BF250" s="29"/>
      <c r="BG250" s="29"/>
      <c r="BH250" s="29"/>
      <c r="BI250" s="29"/>
      <c r="BJ250" s="29"/>
      <c r="BK250" s="29"/>
      <c r="BL250" s="29"/>
      <c r="BM250" s="29"/>
      <c r="BN250" s="29"/>
      <c r="BO250" s="29"/>
      <c r="BP250" s="29"/>
      <c r="BQ250" s="29"/>
      <c r="BR250" s="29"/>
      <c r="BS250" s="45"/>
      <c r="BT250" s="29"/>
      <c r="BU250" s="29"/>
      <c r="BV250" s="29"/>
      <c r="BW250" s="29"/>
      <c r="BX250" s="29"/>
      <c r="BY250" s="29"/>
      <c r="BZ250" s="29"/>
      <c r="CA250" s="29"/>
      <c r="CB250" s="29"/>
      <c r="CC250" s="29"/>
      <c r="CD250" s="29"/>
      <c r="CE250" s="29"/>
      <c r="CF250" s="29"/>
      <c r="CG250" s="29"/>
      <c r="CH250" s="29"/>
      <c r="CI250" s="29"/>
      <c r="CJ250" s="29"/>
      <c r="CK250" s="29"/>
      <c r="CL250" s="29"/>
      <c r="CM250" s="29"/>
      <c r="CN250" s="29"/>
      <c r="CO250" s="45"/>
      <c r="CP250" s="29"/>
      <c r="CQ250" s="29"/>
      <c r="CR250" s="29"/>
      <c r="CS250" s="29"/>
      <c r="CT250" s="29"/>
      <c r="CU250" s="29"/>
      <c r="CV250" s="29"/>
      <c r="CW250" s="29"/>
      <c r="CX250" s="29"/>
      <c r="CY250" s="29"/>
      <c r="CZ250" s="29"/>
      <c r="DA250" s="29"/>
      <c r="DB250" s="29"/>
      <c r="DC250" s="29"/>
      <c r="DD250" s="29"/>
      <c r="DE250" s="29"/>
      <c r="DF250" s="29"/>
      <c r="DG250" s="29"/>
      <c r="DH250" s="29"/>
      <c r="DI250" s="29"/>
      <c r="DJ250" s="29"/>
    </row>
    <row r="251" spans="4:114">
      <c r="D251" s="27"/>
      <c r="E251" s="28"/>
      <c r="F251" s="27"/>
      <c r="G251" s="27"/>
      <c r="H251" s="29"/>
      <c r="I251" s="29"/>
      <c r="J251" s="29"/>
      <c r="K251" s="29"/>
      <c r="L251" s="29"/>
      <c r="M251" s="29"/>
      <c r="N251" s="27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8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  <c r="AK251" s="29"/>
      <c r="AL251" s="29"/>
      <c r="AM251" s="29"/>
      <c r="AN251" s="29"/>
      <c r="AO251" s="29"/>
      <c r="AP251" s="29"/>
      <c r="AQ251" s="29"/>
      <c r="AR251" s="29"/>
      <c r="AS251" s="29"/>
      <c r="AT251" s="29"/>
      <c r="AU251" s="29"/>
      <c r="AV251" s="29"/>
      <c r="AW251" s="29"/>
      <c r="AX251" s="29"/>
      <c r="AY251" s="29"/>
      <c r="AZ251" s="29"/>
      <c r="BA251" s="29"/>
      <c r="BB251" s="29"/>
      <c r="BC251" s="29"/>
      <c r="BD251" s="29"/>
      <c r="BE251" s="29"/>
      <c r="BF251" s="29"/>
      <c r="BG251" s="29"/>
      <c r="BH251" s="29"/>
      <c r="BI251" s="29"/>
      <c r="BJ251" s="29"/>
      <c r="BK251" s="29"/>
      <c r="BL251" s="29"/>
      <c r="BM251" s="29"/>
      <c r="BN251" s="29"/>
      <c r="BO251" s="29"/>
      <c r="BP251" s="29"/>
      <c r="BQ251" s="29"/>
      <c r="BR251" s="29"/>
      <c r="BS251" s="45"/>
      <c r="BT251" s="29"/>
      <c r="BU251" s="29"/>
      <c r="BV251" s="29"/>
      <c r="BW251" s="29"/>
      <c r="BX251" s="29"/>
      <c r="BY251" s="29"/>
      <c r="BZ251" s="29"/>
      <c r="CA251" s="29"/>
      <c r="CB251" s="29"/>
      <c r="CC251" s="29"/>
      <c r="CD251" s="29"/>
      <c r="CE251" s="29"/>
      <c r="CF251" s="29"/>
      <c r="CG251" s="29"/>
      <c r="CH251" s="29"/>
      <c r="CI251" s="29"/>
      <c r="CJ251" s="29"/>
      <c r="CK251" s="29"/>
      <c r="CL251" s="29"/>
      <c r="CM251" s="29"/>
      <c r="CN251" s="29"/>
      <c r="CO251" s="45"/>
      <c r="CP251" s="29"/>
      <c r="CQ251" s="29"/>
      <c r="CR251" s="29"/>
      <c r="CS251" s="29"/>
      <c r="CT251" s="29"/>
      <c r="CU251" s="29"/>
      <c r="CV251" s="29"/>
      <c r="CW251" s="29"/>
      <c r="CX251" s="29"/>
      <c r="CY251" s="29"/>
      <c r="CZ251" s="29"/>
      <c r="DA251" s="29"/>
      <c r="DB251" s="29"/>
      <c r="DC251" s="29"/>
      <c r="DD251" s="29"/>
      <c r="DE251" s="29"/>
      <c r="DF251" s="29"/>
      <c r="DG251" s="29"/>
      <c r="DH251" s="29"/>
      <c r="DI251" s="29"/>
      <c r="DJ251" s="29"/>
    </row>
    <row r="252" spans="4:114">
      <c r="D252" s="27"/>
      <c r="E252" s="28"/>
      <c r="F252" s="27"/>
      <c r="G252" s="27"/>
      <c r="H252" s="29"/>
      <c r="I252" s="29"/>
      <c r="J252" s="29"/>
      <c r="K252" s="29"/>
      <c r="L252" s="29"/>
      <c r="M252" s="29"/>
      <c r="N252" s="27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8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  <c r="AK252" s="29"/>
      <c r="AL252" s="29"/>
      <c r="AM252" s="29"/>
      <c r="AN252" s="29"/>
      <c r="AO252" s="29"/>
      <c r="AP252" s="29"/>
      <c r="AQ252" s="29"/>
      <c r="AR252" s="29"/>
      <c r="AS252" s="29"/>
      <c r="AT252" s="29"/>
      <c r="AU252" s="29"/>
      <c r="AV252" s="29"/>
      <c r="AW252" s="29"/>
      <c r="AX252" s="29"/>
      <c r="AY252" s="29"/>
      <c r="AZ252" s="29"/>
      <c r="BA252" s="29"/>
      <c r="BB252" s="29"/>
      <c r="BC252" s="29"/>
      <c r="BD252" s="29"/>
      <c r="BE252" s="29"/>
      <c r="BF252" s="29"/>
      <c r="BG252" s="29"/>
      <c r="BH252" s="29"/>
      <c r="BI252" s="29"/>
      <c r="BJ252" s="29"/>
      <c r="BK252" s="29"/>
      <c r="BL252" s="29"/>
      <c r="BM252" s="29"/>
      <c r="BN252" s="29"/>
      <c r="BO252" s="29"/>
      <c r="BP252" s="29"/>
      <c r="BQ252" s="29"/>
      <c r="BR252" s="29"/>
      <c r="BS252" s="45"/>
      <c r="BT252" s="29"/>
      <c r="BU252" s="29"/>
      <c r="BV252" s="29"/>
      <c r="BW252" s="29"/>
      <c r="BX252" s="29"/>
      <c r="BY252" s="29"/>
      <c r="BZ252" s="29"/>
      <c r="CA252" s="29"/>
      <c r="CB252" s="29"/>
      <c r="CC252" s="29"/>
      <c r="CD252" s="29"/>
      <c r="CE252" s="29"/>
      <c r="CF252" s="29"/>
      <c r="CG252" s="29"/>
      <c r="CH252" s="29"/>
      <c r="CI252" s="29"/>
      <c r="CJ252" s="29"/>
      <c r="CK252" s="29"/>
      <c r="CL252" s="29"/>
      <c r="CM252" s="29"/>
      <c r="CN252" s="29"/>
      <c r="CO252" s="45"/>
      <c r="CP252" s="29"/>
      <c r="CQ252" s="29"/>
      <c r="CR252" s="29"/>
      <c r="CS252" s="29"/>
      <c r="CT252" s="29"/>
      <c r="CU252" s="29"/>
      <c r="CV252" s="29"/>
      <c r="CW252" s="29"/>
      <c r="CX252" s="29"/>
      <c r="CY252" s="29"/>
      <c r="CZ252" s="29"/>
      <c r="DA252" s="29"/>
      <c r="DB252" s="29"/>
      <c r="DC252" s="29"/>
      <c r="DD252" s="29"/>
      <c r="DE252" s="29"/>
      <c r="DF252" s="29"/>
      <c r="DG252" s="29"/>
      <c r="DH252" s="29"/>
      <c r="DI252" s="29"/>
      <c r="DJ252" s="29"/>
    </row>
    <row r="253" spans="4:114">
      <c r="D253" s="27"/>
      <c r="E253" s="28"/>
      <c r="F253" s="27"/>
      <c r="G253" s="27"/>
      <c r="H253" s="29"/>
      <c r="I253" s="29"/>
      <c r="J253" s="29"/>
      <c r="K253" s="29"/>
      <c r="L253" s="29"/>
      <c r="M253" s="29"/>
      <c r="N253" s="27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8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/>
      <c r="AM253" s="29"/>
      <c r="AN253" s="29"/>
      <c r="AO253" s="29"/>
      <c r="AP253" s="29"/>
      <c r="AQ253" s="29"/>
      <c r="AR253" s="29"/>
      <c r="AS253" s="29"/>
      <c r="AT253" s="29"/>
      <c r="AU253" s="29"/>
      <c r="AV253" s="29"/>
      <c r="AW253" s="29"/>
      <c r="AX253" s="29"/>
      <c r="AY253" s="29"/>
      <c r="AZ253" s="29"/>
      <c r="BA253" s="29"/>
      <c r="BB253" s="29"/>
      <c r="BC253" s="29"/>
      <c r="BD253" s="29"/>
      <c r="BE253" s="29"/>
      <c r="BF253" s="29"/>
      <c r="BG253" s="29"/>
      <c r="BH253" s="29"/>
      <c r="BI253" s="29"/>
      <c r="BJ253" s="29"/>
      <c r="BK253" s="29"/>
      <c r="BL253" s="29"/>
      <c r="BM253" s="29"/>
      <c r="BN253" s="29"/>
      <c r="BO253" s="29"/>
      <c r="BP253" s="29"/>
      <c r="BQ253" s="29"/>
      <c r="BR253" s="29"/>
      <c r="BS253" s="45"/>
      <c r="BT253" s="29"/>
      <c r="BU253" s="29"/>
      <c r="BV253" s="29"/>
      <c r="BW253" s="29"/>
      <c r="BX253" s="29"/>
      <c r="BY253" s="29"/>
      <c r="BZ253" s="29"/>
      <c r="CA253" s="29"/>
      <c r="CB253" s="29"/>
      <c r="CC253" s="29"/>
      <c r="CD253" s="29"/>
      <c r="CE253" s="29"/>
      <c r="CF253" s="29"/>
      <c r="CG253" s="29"/>
      <c r="CH253" s="29"/>
      <c r="CI253" s="29"/>
      <c r="CJ253" s="29"/>
      <c r="CK253" s="29"/>
      <c r="CL253" s="29"/>
      <c r="CM253" s="29"/>
      <c r="CN253" s="29"/>
      <c r="CO253" s="45"/>
      <c r="CP253" s="29"/>
      <c r="CQ253" s="29"/>
      <c r="CR253" s="29"/>
      <c r="CS253" s="29"/>
      <c r="CT253" s="29"/>
      <c r="CU253" s="29"/>
      <c r="CV253" s="29"/>
      <c r="CW253" s="29"/>
      <c r="CX253" s="29"/>
      <c r="CY253" s="29"/>
      <c r="CZ253" s="29"/>
      <c r="DA253" s="29"/>
      <c r="DB253" s="29"/>
      <c r="DC253" s="29"/>
      <c r="DD253" s="29"/>
      <c r="DE253" s="29"/>
      <c r="DF253" s="29"/>
      <c r="DG253" s="29"/>
      <c r="DH253" s="29"/>
      <c r="DI253" s="29"/>
      <c r="DJ253" s="29"/>
    </row>
    <row r="254" spans="4:114">
      <c r="D254" s="27"/>
      <c r="E254" s="28"/>
      <c r="F254" s="27"/>
      <c r="G254" s="27"/>
      <c r="H254" s="29"/>
      <c r="I254" s="29"/>
      <c r="J254" s="29"/>
      <c r="K254" s="29"/>
      <c r="L254" s="29"/>
      <c r="M254" s="29"/>
      <c r="N254" s="27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8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9"/>
      <c r="AM254" s="29"/>
      <c r="AN254" s="29"/>
      <c r="AO254" s="29"/>
      <c r="AP254" s="29"/>
      <c r="AQ254" s="29"/>
      <c r="AR254" s="29"/>
      <c r="AS254" s="29"/>
      <c r="AT254" s="29"/>
      <c r="AU254" s="29"/>
      <c r="AV254" s="29"/>
      <c r="AW254" s="29"/>
      <c r="AX254" s="29"/>
      <c r="AY254" s="29"/>
      <c r="AZ254" s="29"/>
      <c r="BA254" s="29"/>
      <c r="BB254" s="29"/>
      <c r="BC254" s="29"/>
      <c r="BD254" s="29"/>
      <c r="BE254" s="29"/>
      <c r="BF254" s="29"/>
      <c r="BG254" s="29"/>
      <c r="BH254" s="29"/>
      <c r="BI254" s="29"/>
      <c r="BJ254" s="29"/>
      <c r="BK254" s="29"/>
      <c r="BL254" s="29"/>
      <c r="BM254" s="29"/>
      <c r="BN254" s="29"/>
      <c r="BO254" s="29"/>
      <c r="BP254" s="29"/>
      <c r="BQ254" s="29"/>
      <c r="BR254" s="29"/>
      <c r="BS254" s="45"/>
      <c r="BT254" s="29"/>
      <c r="BU254" s="29"/>
      <c r="BV254" s="29"/>
      <c r="BW254" s="29"/>
      <c r="BX254" s="29"/>
      <c r="BY254" s="29"/>
      <c r="BZ254" s="29"/>
      <c r="CA254" s="29"/>
      <c r="CB254" s="29"/>
      <c r="CC254" s="29"/>
      <c r="CD254" s="29"/>
      <c r="CE254" s="29"/>
      <c r="CF254" s="29"/>
      <c r="CG254" s="29"/>
      <c r="CH254" s="29"/>
      <c r="CI254" s="29"/>
      <c r="CJ254" s="29"/>
      <c r="CK254" s="29"/>
      <c r="CL254" s="29"/>
      <c r="CM254" s="29"/>
      <c r="CN254" s="29"/>
      <c r="CO254" s="45"/>
      <c r="CP254" s="29"/>
      <c r="CQ254" s="29"/>
      <c r="CR254" s="29"/>
      <c r="CS254" s="29"/>
      <c r="CT254" s="29"/>
      <c r="CU254" s="29"/>
      <c r="CV254" s="29"/>
      <c r="CW254" s="29"/>
      <c r="CX254" s="29"/>
      <c r="CY254" s="29"/>
      <c r="CZ254" s="29"/>
      <c r="DA254" s="29"/>
      <c r="DB254" s="29"/>
      <c r="DC254" s="29"/>
      <c r="DD254" s="29"/>
      <c r="DE254" s="29"/>
      <c r="DF254" s="29"/>
      <c r="DG254" s="29"/>
      <c r="DH254" s="29"/>
      <c r="DI254" s="29"/>
      <c r="DJ254" s="29"/>
    </row>
    <row r="255" spans="4:114">
      <c r="D255" s="27"/>
      <c r="E255" s="28"/>
      <c r="F255" s="27"/>
      <c r="G255" s="27"/>
      <c r="H255" s="29"/>
      <c r="I255" s="29"/>
      <c r="J255" s="29"/>
      <c r="K255" s="29"/>
      <c r="L255" s="29"/>
      <c r="M255" s="29"/>
      <c r="N255" s="27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8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9"/>
      <c r="AM255" s="29"/>
      <c r="AN255" s="29"/>
      <c r="AO255" s="29"/>
      <c r="AP255" s="29"/>
      <c r="AQ255" s="29"/>
      <c r="AR255" s="29"/>
      <c r="AS255" s="29"/>
      <c r="AT255" s="29"/>
      <c r="AU255" s="29"/>
      <c r="AV255" s="29"/>
      <c r="AW255" s="29"/>
      <c r="AX255" s="29"/>
      <c r="AY255" s="29"/>
      <c r="AZ255" s="29"/>
      <c r="BA255" s="29"/>
      <c r="BB255" s="29"/>
      <c r="BC255" s="29"/>
      <c r="BD255" s="29"/>
      <c r="BE255" s="29"/>
      <c r="BF255" s="29"/>
      <c r="BG255" s="29"/>
      <c r="BH255" s="29"/>
      <c r="BI255" s="29"/>
      <c r="BJ255" s="29"/>
      <c r="BK255" s="29"/>
      <c r="BL255" s="29"/>
      <c r="BM255" s="29"/>
      <c r="BN255" s="29"/>
      <c r="BO255" s="29"/>
      <c r="BP255" s="29"/>
      <c r="BQ255" s="29"/>
      <c r="BR255" s="29"/>
      <c r="BS255" s="45"/>
      <c r="BT255" s="29"/>
      <c r="BU255" s="29"/>
      <c r="BV255" s="29"/>
      <c r="BW255" s="29"/>
      <c r="BX255" s="29"/>
      <c r="BY255" s="29"/>
      <c r="BZ255" s="29"/>
      <c r="CA255" s="29"/>
      <c r="CB255" s="29"/>
      <c r="CC255" s="29"/>
      <c r="CD255" s="29"/>
      <c r="CE255" s="29"/>
      <c r="CF255" s="29"/>
      <c r="CG255" s="29"/>
      <c r="CH255" s="29"/>
      <c r="CI255" s="29"/>
      <c r="CJ255" s="29"/>
      <c r="CK255" s="29"/>
      <c r="CL255" s="29"/>
      <c r="CM255" s="29"/>
      <c r="CN255" s="29"/>
      <c r="CO255" s="45"/>
      <c r="CP255" s="29"/>
      <c r="CQ255" s="29"/>
      <c r="CR255" s="29"/>
      <c r="CS255" s="29"/>
      <c r="CT255" s="29"/>
      <c r="CU255" s="29"/>
      <c r="CV255" s="29"/>
      <c r="CW255" s="29"/>
      <c r="CX255" s="29"/>
      <c r="CY255" s="29"/>
      <c r="CZ255" s="29"/>
      <c r="DA255" s="29"/>
      <c r="DB255" s="29"/>
      <c r="DC255" s="29"/>
      <c r="DD255" s="29"/>
      <c r="DE255" s="29"/>
      <c r="DF255" s="29"/>
      <c r="DG255" s="29"/>
      <c r="DH255" s="29"/>
      <c r="DI255" s="29"/>
      <c r="DJ255" s="29"/>
    </row>
    <row r="256" spans="4:114">
      <c r="D256" s="27"/>
      <c r="E256" s="28"/>
      <c r="F256" s="27"/>
      <c r="G256" s="27"/>
      <c r="H256" s="29"/>
      <c r="I256" s="29"/>
      <c r="J256" s="29"/>
      <c r="K256" s="29"/>
      <c r="L256" s="29"/>
      <c r="M256" s="29"/>
      <c r="N256" s="27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8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  <c r="AK256" s="29"/>
      <c r="AL256" s="29"/>
      <c r="AM256" s="29"/>
      <c r="AN256" s="29"/>
      <c r="AO256" s="29"/>
      <c r="AP256" s="29"/>
      <c r="AQ256" s="29"/>
      <c r="AR256" s="29"/>
      <c r="AS256" s="29"/>
      <c r="AT256" s="29"/>
      <c r="AU256" s="29"/>
      <c r="AV256" s="29"/>
      <c r="AW256" s="29"/>
      <c r="AX256" s="29"/>
      <c r="AY256" s="29"/>
      <c r="AZ256" s="29"/>
      <c r="BA256" s="29"/>
      <c r="BB256" s="29"/>
      <c r="BC256" s="29"/>
      <c r="BD256" s="29"/>
      <c r="BE256" s="29"/>
      <c r="BF256" s="29"/>
      <c r="BG256" s="29"/>
      <c r="BH256" s="29"/>
      <c r="BI256" s="29"/>
      <c r="BJ256" s="29"/>
      <c r="BK256" s="29"/>
      <c r="BL256" s="29"/>
      <c r="BM256" s="29"/>
      <c r="BN256" s="29"/>
      <c r="BO256" s="29"/>
      <c r="BP256" s="29"/>
      <c r="BQ256" s="29"/>
      <c r="BR256" s="29"/>
      <c r="BS256" s="45"/>
      <c r="BT256" s="29"/>
      <c r="BU256" s="29"/>
      <c r="BV256" s="29"/>
      <c r="BW256" s="29"/>
      <c r="BX256" s="29"/>
      <c r="BY256" s="29"/>
      <c r="BZ256" s="29"/>
      <c r="CA256" s="29"/>
      <c r="CB256" s="29"/>
      <c r="CC256" s="29"/>
      <c r="CD256" s="29"/>
      <c r="CE256" s="29"/>
      <c r="CF256" s="29"/>
      <c r="CG256" s="29"/>
      <c r="CH256" s="29"/>
      <c r="CI256" s="29"/>
      <c r="CJ256" s="29"/>
      <c r="CK256" s="29"/>
      <c r="CL256" s="29"/>
      <c r="CM256" s="29"/>
      <c r="CN256" s="29"/>
      <c r="CO256" s="45"/>
      <c r="CP256" s="29"/>
      <c r="CQ256" s="29"/>
      <c r="CR256" s="29"/>
      <c r="CS256" s="29"/>
      <c r="CT256" s="29"/>
      <c r="CU256" s="29"/>
      <c r="CV256" s="29"/>
      <c r="CW256" s="29"/>
      <c r="CX256" s="29"/>
      <c r="CY256" s="29"/>
      <c r="CZ256" s="29"/>
      <c r="DA256" s="29"/>
      <c r="DB256" s="29"/>
      <c r="DC256" s="29"/>
      <c r="DD256" s="29"/>
      <c r="DE256" s="29"/>
      <c r="DF256" s="29"/>
      <c r="DG256" s="29"/>
      <c r="DH256" s="29"/>
      <c r="DI256" s="29"/>
      <c r="DJ256" s="29"/>
    </row>
  </sheetData>
  <mergeCells count="18">
    <mergeCell ref="A123:CC123"/>
    <mergeCell ref="A61:AL61"/>
    <mergeCell ref="AK78:AL78"/>
    <mergeCell ref="AP61:CC61"/>
    <mergeCell ref="AP63:AT63"/>
    <mergeCell ref="AK77:AL77"/>
    <mergeCell ref="A119:D119"/>
    <mergeCell ref="A120:D120"/>
    <mergeCell ref="A99:D99"/>
    <mergeCell ref="AP67:AS67"/>
    <mergeCell ref="A6:CC6"/>
    <mergeCell ref="AP64:AS64"/>
    <mergeCell ref="AP66:AS66"/>
    <mergeCell ref="A9:AL9"/>
    <mergeCell ref="B38:I47"/>
    <mergeCell ref="AP65:AS65"/>
    <mergeCell ref="AO9:CC9"/>
    <mergeCell ref="BQ38:BW47"/>
  </mergeCells>
  <phoneticPr fontId="2" type="noConversion"/>
  <pageMargins left="0.4" right="0.4" top="0.6" bottom="0.4" header="0.511811023622047" footer="0.511811023622047"/>
  <pageSetup paperSize="9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CorelDRAW.Graphic.14" shapeId="1043" r:id="rId4">
          <objectPr defaultSize="0" autoPict="0" r:id="rId5">
            <anchor moveWithCells="1">
              <from>
                <xdr:col>0</xdr:col>
                <xdr:colOff>28575</xdr:colOff>
                <xdr:row>4</xdr:row>
                <xdr:rowOff>152400</xdr:rowOff>
              </from>
              <to>
                <xdr:col>0</xdr:col>
                <xdr:colOff>942975</xdr:colOff>
                <xdr:row>6</xdr:row>
                <xdr:rowOff>9525</xdr:rowOff>
              </to>
            </anchor>
          </objectPr>
        </oleObject>
      </mc:Choice>
      <mc:Fallback>
        <oleObject progId="CorelDRAW.Graphic.14" shapeId="1043" r:id="rId4"/>
      </mc:Fallback>
    </mc:AlternateContent>
    <mc:AlternateContent xmlns:mc="http://schemas.openxmlformats.org/markup-compatibility/2006">
      <mc:Choice Requires="x14">
        <oleObject progId="CorelDRAW.Graphic.14" shapeId="1103" r:id="rId6">
          <objectPr defaultSize="0" autoPict="0" r:id="rId7">
            <anchor moveWithCells="1" sizeWithCells="1">
              <from>
                <xdr:col>0</xdr:col>
                <xdr:colOff>266700</xdr:colOff>
                <xdr:row>9</xdr:row>
                <xdr:rowOff>142875</xdr:rowOff>
              </from>
              <to>
                <xdr:col>36</xdr:col>
                <xdr:colOff>0</xdr:colOff>
                <xdr:row>18</xdr:row>
                <xdr:rowOff>161925</xdr:rowOff>
              </to>
            </anchor>
          </objectPr>
        </oleObject>
      </mc:Choice>
      <mc:Fallback>
        <oleObject progId="CorelDRAW.Graphic.14" shapeId="1103" r:id="rId6"/>
      </mc:Fallback>
    </mc:AlternateContent>
    <mc:AlternateContent xmlns:mc="http://schemas.openxmlformats.org/markup-compatibility/2006">
      <mc:Choice Requires="x14">
        <oleObject progId="CorelDRAW.Graphic.14" shapeId="1197" r:id="rId8">
          <objectPr defaultSize="0" autoPict="0" r:id="rId9">
            <anchor moveWithCells="1" sizeWithCells="1">
              <from>
                <xdr:col>41</xdr:col>
                <xdr:colOff>438150</xdr:colOff>
                <xdr:row>9</xdr:row>
                <xdr:rowOff>142875</xdr:rowOff>
              </from>
              <to>
                <xdr:col>77</xdr:col>
                <xdr:colOff>161925</xdr:colOff>
                <xdr:row>18</xdr:row>
                <xdr:rowOff>161925</xdr:rowOff>
              </to>
            </anchor>
          </objectPr>
        </oleObject>
      </mc:Choice>
      <mc:Fallback>
        <oleObject progId="CorelDRAW.Graphic.14" shapeId="1197" r:id="rId8"/>
      </mc:Fallback>
    </mc:AlternateContent>
    <mc:AlternateContent xmlns:mc="http://schemas.openxmlformats.org/markup-compatibility/2006">
      <mc:Choice Requires="x14">
        <oleObject progId="CorelDRAW.Graphic.14" shapeId="1285" r:id="rId10">
          <objectPr defaultSize="0" r:id="rId11">
            <anchor moveWithCells="1">
              <from>
                <xdr:col>3</xdr:col>
                <xdr:colOff>200025</xdr:colOff>
                <xdr:row>21</xdr:row>
                <xdr:rowOff>0</xdr:rowOff>
              </from>
              <to>
                <xdr:col>4</xdr:col>
                <xdr:colOff>161925</xdr:colOff>
                <xdr:row>23</xdr:row>
                <xdr:rowOff>0</xdr:rowOff>
              </to>
            </anchor>
          </objectPr>
        </oleObject>
      </mc:Choice>
      <mc:Fallback>
        <oleObject progId="CorelDRAW.Graphic.14" shapeId="1285" r:id="rId10"/>
      </mc:Fallback>
    </mc:AlternateContent>
    <mc:AlternateContent xmlns:mc="http://schemas.openxmlformats.org/markup-compatibility/2006">
      <mc:Choice Requires="x14">
        <oleObject progId="CorelDRAW.Graphic.14" shapeId="1344" r:id="rId12">
          <objectPr defaultSize="0" r:id="rId13">
            <anchor moveWithCells="1">
              <from>
                <xdr:col>0</xdr:col>
                <xdr:colOff>381000</xdr:colOff>
                <xdr:row>22</xdr:row>
                <xdr:rowOff>133350</xdr:rowOff>
              </from>
              <to>
                <xdr:col>0</xdr:col>
                <xdr:colOff>714375</xdr:colOff>
                <xdr:row>24</xdr:row>
                <xdr:rowOff>123825</xdr:rowOff>
              </to>
            </anchor>
          </objectPr>
        </oleObject>
      </mc:Choice>
      <mc:Fallback>
        <oleObject progId="CorelDRAW.Graphic.14" shapeId="1344" r:id="rId12"/>
      </mc:Fallback>
    </mc:AlternateContent>
    <mc:AlternateContent xmlns:mc="http://schemas.openxmlformats.org/markup-compatibility/2006">
      <mc:Choice Requires="x14">
        <oleObject progId="CorelDRAW.Graphic.14" shapeId="1356" r:id="rId14">
          <objectPr defaultSize="0" r:id="rId15">
            <anchor moveWithCells="1">
              <from>
                <xdr:col>3</xdr:col>
                <xdr:colOff>200025</xdr:colOff>
                <xdr:row>19</xdr:row>
                <xdr:rowOff>9525</xdr:rowOff>
              </from>
              <to>
                <xdr:col>4</xdr:col>
                <xdr:colOff>161925</xdr:colOff>
                <xdr:row>21</xdr:row>
                <xdr:rowOff>9525</xdr:rowOff>
              </to>
            </anchor>
          </objectPr>
        </oleObject>
      </mc:Choice>
      <mc:Fallback>
        <oleObject progId="CorelDRAW.Graphic.14" shapeId="1356" r:id="rId14"/>
      </mc:Fallback>
    </mc:AlternateContent>
    <mc:AlternateContent xmlns:mc="http://schemas.openxmlformats.org/markup-compatibility/2006">
      <mc:Choice Requires="x14">
        <oleObject progId="CorelDRAW.Graphic.14" shapeId="1363" r:id="rId16">
          <objectPr defaultSize="0" r:id="rId15">
            <anchor moveWithCells="1">
              <from>
                <xdr:col>0</xdr:col>
                <xdr:colOff>381000</xdr:colOff>
                <xdr:row>19</xdr:row>
                <xdr:rowOff>9525</xdr:rowOff>
              </from>
              <to>
                <xdr:col>0</xdr:col>
                <xdr:colOff>723900</xdr:colOff>
                <xdr:row>21</xdr:row>
                <xdr:rowOff>9525</xdr:rowOff>
              </to>
            </anchor>
          </objectPr>
        </oleObject>
      </mc:Choice>
      <mc:Fallback>
        <oleObject progId="CorelDRAW.Graphic.14" shapeId="1363" r:id="rId16"/>
      </mc:Fallback>
    </mc:AlternateContent>
    <mc:AlternateContent xmlns:mc="http://schemas.openxmlformats.org/markup-compatibility/2006">
      <mc:Choice Requires="x14">
        <oleObject progId="CorelDRAW.Graphic.14" shapeId="1433" r:id="rId17">
          <objectPr defaultSize="0" r:id="rId18">
            <anchor moveWithCells="1" sizeWithCells="1">
              <from>
                <xdr:col>0</xdr:col>
                <xdr:colOff>381000</xdr:colOff>
                <xdr:row>24</xdr:row>
                <xdr:rowOff>104775</xdr:rowOff>
              </from>
              <to>
                <xdr:col>0</xdr:col>
                <xdr:colOff>742950</xdr:colOff>
                <xdr:row>26</xdr:row>
                <xdr:rowOff>104775</xdr:rowOff>
              </to>
            </anchor>
          </objectPr>
        </oleObject>
      </mc:Choice>
      <mc:Fallback>
        <oleObject progId="CorelDRAW.Graphic.14" shapeId="1433" r:id="rId17"/>
      </mc:Fallback>
    </mc:AlternateContent>
    <mc:AlternateContent xmlns:mc="http://schemas.openxmlformats.org/markup-compatibility/2006">
      <mc:Choice Requires="x14">
        <oleObject progId="CorelDRAW.Graphic.14" shapeId="1435" r:id="rId19">
          <objectPr defaultSize="0" r:id="rId13">
            <anchor moveWithCells="1">
              <from>
                <xdr:col>0</xdr:col>
                <xdr:colOff>1181100</xdr:colOff>
                <xdr:row>22</xdr:row>
                <xdr:rowOff>133350</xdr:rowOff>
              </from>
              <to>
                <xdr:col>0</xdr:col>
                <xdr:colOff>1514475</xdr:colOff>
                <xdr:row>24</xdr:row>
                <xdr:rowOff>123825</xdr:rowOff>
              </to>
            </anchor>
          </objectPr>
        </oleObject>
      </mc:Choice>
      <mc:Fallback>
        <oleObject progId="CorelDRAW.Graphic.14" shapeId="1435" r:id="rId19"/>
      </mc:Fallback>
    </mc:AlternateContent>
    <mc:AlternateContent xmlns:mc="http://schemas.openxmlformats.org/markup-compatibility/2006">
      <mc:Choice Requires="x14">
        <oleObject progId="CorelDRAW.Graphic.14" shapeId="1436" r:id="rId20">
          <objectPr defaultSize="0" r:id="rId15">
            <anchor moveWithCells="1">
              <from>
                <xdr:col>0</xdr:col>
                <xdr:colOff>1181100</xdr:colOff>
                <xdr:row>19</xdr:row>
                <xdr:rowOff>0</xdr:rowOff>
              </from>
              <to>
                <xdr:col>0</xdr:col>
                <xdr:colOff>1524000</xdr:colOff>
                <xdr:row>21</xdr:row>
                <xdr:rowOff>0</xdr:rowOff>
              </to>
            </anchor>
          </objectPr>
        </oleObject>
      </mc:Choice>
      <mc:Fallback>
        <oleObject progId="CorelDRAW.Graphic.14" shapeId="1436" r:id="rId20"/>
      </mc:Fallback>
    </mc:AlternateContent>
    <mc:AlternateContent xmlns:mc="http://schemas.openxmlformats.org/markup-compatibility/2006">
      <mc:Choice Requires="x14">
        <oleObject progId="CorelDRAW.Graphic.14" shapeId="1437" r:id="rId21">
          <objectPr defaultSize="0" r:id="rId18">
            <anchor moveWithCells="1" sizeWithCells="1">
              <from>
                <xdr:col>0</xdr:col>
                <xdr:colOff>1171575</xdr:colOff>
                <xdr:row>24</xdr:row>
                <xdr:rowOff>114300</xdr:rowOff>
              </from>
              <to>
                <xdr:col>0</xdr:col>
                <xdr:colOff>1514475</xdr:colOff>
                <xdr:row>26</xdr:row>
                <xdr:rowOff>114300</xdr:rowOff>
              </to>
            </anchor>
          </objectPr>
        </oleObject>
      </mc:Choice>
      <mc:Fallback>
        <oleObject progId="CorelDRAW.Graphic.14" shapeId="1437" r:id="rId21"/>
      </mc:Fallback>
    </mc:AlternateContent>
    <mc:AlternateContent xmlns:mc="http://schemas.openxmlformats.org/markup-compatibility/2006">
      <mc:Choice Requires="x14">
        <oleObject progId="CorelDRAW.Graphic.14" shapeId="1438" r:id="rId22">
          <objectPr defaultSize="0" autoPict="0" r:id="rId23">
            <anchor moveWithCells="1">
              <from>
                <xdr:col>3</xdr:col>
                <xdr:colOff>152400</xdr:colOff>
                <xdr:row>24</xdr:row>
                <xdr:rowOff>133350</xdr:rowOff>
              </from>
              <to>
                <xdr:col>4</xdr:col>
                <xdr:colOff>209550</xdr:colOff>
                <xdr:row>26</xdr:row>
                <xdr:rowOff>85725</xdr:rowOff>
              </to>
            </anchor>
          </objectPr>
        </oleObject>
      </mc:Choice>
      <mc:Fallback>
        <oleObject progId="CorelDRAW.Graphic.14" shapeId="1438" r:id="rId22"/>
      </mc:Fallback>
    </mc:AlternateContent>
    <mc:AlternateContent xmlns:mc="http://schemas.openxmlformats.org/markup-compatibility/2006">
      <mc:Choice Requires="x14">
        <oleObject progId="CorelDRAW.Graphic.14" shapeId="1440" r:id="rId24">
          <objectPr defaultSize="0" r:id="rId15">
            <anchor moveWithCells="1">
              <from>
                <xdr:col>6</xdr:col>
                <xdr:colOff>57150</xdr:colOff>
                <xdr:row>20</xdr:row>
                <xdr:rowOff>142875</xdr:rowOff>
              </from>
              <to>
                <xdr:col>7</xdr:col>
                <xdr:colOff>19050</xdr:colOff>
                <xdr:row>22</xdr:row>
                <xdr:rowOff>142875</xdr:rowOff>
              </to>
            </anchor>
          </objectPr>
        </oleObject>
      </mc:Choice>
      <mc:Fallback>
        <oleObject progId="CorelDRAW.Graphic.14" shapeId="1440" r:id="rId24"/>
      </mc:Fallback>
    </mc:AlternateContent>
    <mc:AlternateContent xmlns:mc="http://schemas.openxmlformats.org/markup-compatibility/2006">
      <mc:Choice Requires="x14">
        <oleObject progId="CorelDRAW.Graphic.14" shapeId="1445" r:id="rId25">
          <objectPr defaultSize="0" r:id="rId13">
            <anchor moveWithCells="1">
              <from>
                <xdr:col>6</xdr:col>
                <xdr:colOff>57150</xdr:colOff>
                <xdr:row>24</xdr:row>
                <xdr:rowOff>85725</xdr:rowOff>
              </from>
              <to>
                <xdr:col>7</xdr:col>
                <xdr:colOff>9525</xdr:colOff>
                <xdr:row>26</xdr:row>
                <xdr:rowOff>76200</xdr:rowOff>
              </to>
            </anchor>
          </objectPr>
        </oleObject>
      </mc:Choice>
      <mc:Fallback>
        <oleObject progId="CorelDRAW.Graphic.14" shapeId="1445" r:id="rId25"/>
      </mc:Fallback>
    </mc:AlternateContent>
    <mc:AlternateContent xmlns:mc="http://schemas.openxmlformats.org/markup-compatibility/2006">
      <mc:Choice Requires="x14">
        <oleObject progId="CorelDRAW.Graphic.14" shapeId="1446" r:id="rId26">
          <objectPr defaultSize="0" r:id="rId27">
            <anchor moveWithCells="1" sizeWithCells="1">
              <from>
                <xdr:col>6</xdr:col>
                <xdr:colOff>38100</xdr:colOff>
                <xdr:row>19</xdr:row>
                <xdr:rowOff>0</xdr:rowOff>
              </from>
              <to>
                <xdr:col>7</xdr:col>
                <xdr:colOff>9525</xdr:colOff>
                <xdr:row>21</xdr:row>
                <xdr:rowOff>0</xdr:rowOff>
              </to>
            </anchor>
          </objectPr>
        </oleObject>
      </mc:Choice>
      <mc:Fallback>
        <oleObject progId="CorelDRAW.Graphic.14" shapeId="1446" r:id="rId26"/>
      </mc:Fallback>
    </mc:AlternateContent>
    <mc:AlternateContent xmlns:mc="http://schemas.openxmlformats.org/markup-compatibility/2006">
      <mc:Choice Requires="x14">
        <oleObject progId="CorelDRAW.Graphic.14" shapeId="1448" r:id="rId28">
          <objectPr defaultSize="0" autoPict="0" r:id="rId23">
            <anchor moveWithCells="1">
              <from>
                <xdr:col>17</xdr:col>
                <xdr:colOff>371475</xdr:colOff>
                <xdr:row>21</xdr:row>
                <xdr:rowOff>19050</xdr:rowOff>
              </from>
              <to>
                <xdr:col>19</xdr:col>
                <xdr:colOff>47625</xdr:colOff>
                <xdr:row>22</xdr:row>
                <xdr:rowOff>142875</xdr:rowOff>
              </to>
            </anchor>
          </objectPr>
        </oleObject>
      </mc:Choice>
      <mc:Fallback>
        <oleObject progId="CorelDRAW.Graphic.14" shapeId="1448" r:id="rId28"/>
      </mc:Fallback>
    </mc:AlternateContent>
    <mc:AlternateContent xmlns:mc="http://schemas.openxmlformats.org/markup-compatibility/2006">
      <mc:Choice Requires="x14">
        <oleObject progId="CorelDRAW.Graphic.14" shapeId="1457" r:id="rId29">
          <objectPr defaultSize="0" autoPict="0" r:id="rId23">
            <anchor moveWithCells="1">
              <from>
                <xdr:col>54</xdr:col>
                <xdr:colOff>371475</xdr:colOff>
                <xdr:row>21</xdr:row>
                <xdr:rowOff>19050</xdr:rowOff>
              </from>
              <to>
                <xdr:col>56</xdr:col>
                <xdr:colOff>47625</xdr:colOff>
                <xdr:row>22</xdr:row>
                <xdr:rowOff>142875</xdr:rowOff>
              </to>
            </anchor>
          </objectPr>
        </oleObject>
      </mc:Choice>
      <mc:Fallback>
        <oleObject progId="CorelDRAW.Graphic.14" shapeId="1457" r:id="rId29"/>
      </mc:Fallback>
    </mc:AlternateContent>
    <mc:AlternateContent xmlns:mc="http://schemas.openxmlformats.org/markup-compatibility/2006">
      <mc:Choice Requires="x14">
        <oleObject progId="CorelDRAW.Graphic.14" shapeId="1458" r:id="rId30">
          <objectPr defaultSize="0" autoPict="0" r:id="rId23">
            <anchor moveWithCells="1">
              <from>
                <xdr:col>57</xdr:col>
                <xdr:colOff>171450</xdr:colOff>
                <xdr:row>21</xdr:row>
                <xdr:rowOff>19050</xdr:rowOff>
              </from>
              <to>
                <xdr:col>58</xdr:col>
                <xdr:colOff>228600</xdr:colOff>
                <xdr:row>22</xdr:row>
                <xdr:rowOff>142875</xdr:rowOff>
              </to>
            </anchor>
          </objectPr>
        </oleObject>
      </mc:Choice>
      <mc:Fallback>
        <oleObject progId="CorelDRAW.Graphic.14" shapeId="1458" r:id="rId30"/>
      </mc:Fallback>
    </mc:AlternateContent>
    <mc:AlternateContent xmlns:mc="http://schemas.openxmlformats.org/markup-compatibility/2006">
      <mc:Choice Requires="x14">
        <oleObject progId="CorelDRAW.Graphic.14" shapeId="1460" r:id="rId31">
          <objectPr defaultSize="0" autoPict="0" r:id="rId23">
            <anchor moveWithCells="1">
              <from>
                <xdr:col>59</xdr:col>
                <xdr:colOff>352425</xdr:colOff>
                <xdr:row>21</xdr:row>
                <xdr:rowOff>9525</xdr:rowOff>
              </from>
              <to>
                <xdr:col>61</xdr:col>
                <xdr:colOff>28575</xdr:colOff>
                <xdr:row>22</xdr:row>
                <xdr:rowOff>133350</xdr:rowOff>
              </to>
            </anchor>
          </objectPr>
        </oleObject>
      </mc:Choice>
      <mc:Fallback>
        <oleObject progId="CorelDRAW.Graphic.14" shapeId="1460" r:id="rId31"/>
      </mc:Fallback>
    </mc:AlternateContent>
    <mc:AlternateContent xmlns:mc="http://schemas.openxmlformats.org/markup-compatibility/2006">
      <mc:Choice Requires="x14">
        <oleObject progId="CorelDRAW.Graphic.14" shapeId="1491" r:id="rId32">
          <objectPr defaultSize="0" autoPict="0" r:id="rId23">
            <anchor moveWithCells="1">
              <from>
                <xdr:col>15</xdr:col>
                <xdr:colOff>180975</xdr:colOff>
                <xdr:row>21</xdr:row>
                <xdr:rowOff>19050</xdr:rowOff>
              </from>
              <to>
                <xdr:col>16</xdr:col>
                <xdr:colOff>238125</xdr:colOff>
                <xdr:row>22</xdr:row>
                <xdr:rowOff>142875</xdr:rowOff>
              </to>
            </anchor>
          </objectPr>
        </oleObject>
      </mc:Choice>
      <mc:Fallback>
        <oleObject progId="CorelDRAW.Graphic.14" shapeId="1491" r:id="rId32"/>
      </mc:Fallback>
    </mc:AlternateContent>
    <mc:AlternateContent xmlns:mc="http://schemas.openxmlformats.org/markup-compatibility/2006">
      <mc:Choice Requires="x14">
        <oleObject progId="CorelDRAW.Graphic.14" shapeId="1494" r:id="rId33">
          <objectPr defaultSize="0" r:id="rId34">
            <anchor moveWithCells="1">
              <from>
                <xdr:col>0</xdr:col>
                <xdr:colOff>66675</xdr:colOff>
                <xdr:row>19</xdr:row>
                <xdr:rowOff>19050</xdr:rowOff>
              </from>
              <to>
                <xdr:col>0</xdr:col>
                <xdr:colOff>409575</xdr:colOff>
                <xdr:row>21</xdr:row>
                <xdr:rowOff>19050</xdr:rowOff>
              </to>
            </anchor>
          </objectPr>
        </oleObject>
      </mc:Choice>
      <mc:Fallback>
        <oleObject progId="CorelDRAW.Graphic.14" shapeId="1494" r:id="rId33"/>
      </mc:Fallback>
    </mc:AlternateContent>
    <mc:AlternateContent xmlns:mc="http://schemas.openxmlformats.org/markup-compatibility/2006">
      <mc:Choice Requires="x14">
        <oleObject progId="CorelDRAW.Graphic.14" shapeId="1495" r:id="rId35">
          <objectPr defaultSize="0" r:id="rId36">
            <anchor moveWithCells="1">
              <from>
                <xdr:col>0</xdr:col>
                <xdr:colOff>66675</xdr:colOff>
                <xdr:row>21</xdr:row>
                <xdr:rowOff>0</xdr:rowOff>
              </from>
              <to>
                <xdr:col>0</xdr:col>
                <xdr:colOff>409575</xdr:colOff>
                <xdr:row>23</xdr:row>
                <xdr:rowOff>0</xdr:rowOff>
              </to>
            </anchor>
          </objectPr>
        </oleObject>
      </mc:Choice>
      <mc:Fallback>
        <oleObject progId="CorelDRAW.Graphic.14" shapeId="1495" r:id="rId35"/>
      </mc:Fallback>
    </mc:AlternateContent>
    <mc:AlternateContent xmlns:mc="http://schemas.openxmlformats.org/markup-compatibility/2006">
      <mc:Choice Requires="x14">
        <oleObject progId="CorelDRAW.Graphic.14" shapeId="1496" r:id="rId37">
          <objectPr defaultSize="0" r:id="rId38">
            <anchor moveWithCells="1">
              <from>
                <xdr:col>0</xdr:col>
                <xdr:colOff>57150</xdr:colOff>
                <xdr:row>22</xdr:row>
                <xdr:rowOff>152400</xdr:rowOff>
              </from>
              <to>
                <xdr:col>0</xdr:col>
                <xdr:colOff>400050</xdr:colOff>
                <xdr:row>24</xdr:row>
                <xdr:rowOff>152400</xdr:rowOff>
              </to>
            </anchor>
          </objectPr>
        </oleObject>
      </mc:Choice>
      <mc:Fallback>
        <oleObject progId="CorelDRAW.Graphic.14" shapeId="1496" r:id="rId37"/>
      </mc:Fallback>
    </mc:AlternateContent>
    <mc:AlternateContent xmlns:mc="http://schemas.openxmlformats.org/markup-compatibility/2006">
      <mc:Choice Requires="x14">
        <oleObject progId="CorelDRAW.Graphic.14" shapeId="1497" r:id="rId39">
          <objectPr defaultSize="0" r:id="rId40">
            <anchor moveWithCells="1">
              <from>
                <xdr:col>0</xdr:col>
                <xdr:colOff>57150</xdr:colOff>
                <xdr:row>24</xdr:row>
                <xdr:rowOff>123825</xdr:rowOff>
              </from>
              <to>
                <xdr:col>0</xdr:col>
                <xdr:colOff>400050</xdr:colOff>
                <xdr:row>26</xdr:row>
                <xdr:rowOff>123825</xdr:rowOff>
              </to>
            </anchor>
          </objectPr>
        </oleObject>
      </mc:Choice>
      <mc:Fallback>
        <oleObject progId="CorelDRAW.Graphic.14" shapeId="1497" r:id="rId39"/>
      </mc:Fallback>
    </mc:AlternateContent>
    <mc:AlternateContent xmlns:mc="http://schemas.openxmlformats.org/markup-compatibility/2006">
      <mc:Choice Requires="x14">
        <oleObject progId="CorelDRAW.Graphic.14" shapeId="1498" r:id="rId41">
          <objectPr defaultSize="0" r:id="rId34">
            <anchor moveWithCells="1">
              <from>
                <xdr:col>1</xdr:col>
                <xdr:colOff>266700</xdr:colOff>
                <xdr:row>19</xdr:row>
                <xdr:rowOff>9525</xdr:rowOff>
              </from>
              <to>
                <xdr:col>3</xdr:col>
                <xdr:colOff>228600</xdr:colOff>
                <xdr:row>21</xdr:row>
                <xdr:rowOff>9525</xdr:rowOff>
              </to>
            </anchor>
          </objectPr>
        </oleObject>
      </mc:Choice>
      <mc:Fallback>
        <oleObject progId="CorelDRAW.Graphic.14" shapeId="1498" r:id="rId41"/>
      </mc:Fallback>
    </mc:AlternateContent>
    <mc:AlternateContent xmlns:mc="http://schemas.openxmlformats.org/markup-compatibility/2006">
      <mc:Choice Requires="x14">
        <oleObject progId="CorelDRAW.Graphic.14" shapeId="1499" r:id="rId42">
          <objectPr defaultSize="0" r:id="rId36">
            <anchor moveWithCells="1">
              <from>
                <xdr:col>1</xdr:col>
                <xdr:colOff>266700</xdr:colOff>
                <xdr:row>20</xdr:row>
                <xdr:rowOff>161925</xdr:rowOff>
              </from>
              <to>
                <xdr:col>3</xdr:col>
                <xdr:colOff>228600</xdr:colOff>
                <xdr:row>22</xdr:row>
                <xdr:rowOff>161925</xdr:rowOff>
              </to>
            </anchor>
          </objectPr>
        </oleObject>
      </mc:Choice>
      <mc:Fallback>
        <oleObject progId="CorelDRAW.Graphic.14" shapeId="1499" r:id="rId42"/>
      </mc:Fallback>
    </mc:AlternateContent>
    <mc:AlternateContent xmlns:mc="http://schemas.openxmlformats.org/markup-compatibility/2006">
      <mc:Choice Requires="x14">
        <oleObject progId="CorelDRAW.Graphic.14" shapeId="1500" r:id="rId43">
          <objectPr defaultSize="0" r:id="rId34">
            <anchor moveWithCells="1">
              <from>
                <xdr:col>5</xdr:col>
                <xdr:colOff>85725</xdr:colOff>
                <xdr:row>19</xdr:row>
                <xdr:rowOff>9525</xdr:rowOff>
              </from>
              <to>
                <xdr:col>6</xdr:col>
                <xdr:colOff>47625</xdr:colOff>
                <xdr:row>21</xdr:row>
                <xdr:rowOff>9525</xdr:rowOff>
              </to>
            </anchor>
          </objectPr>
        </oleObject>
      </mc:Choice>
      <mc:Fallback>
        <oleObject progId="CorelDRAW.Graphic.14" shapeId="1500" r:id="rId43"/>
      </mc:Fallback>
    </mc:AlternateContent>
    <mc:AlternateContent xmlns:mc="http://schemas.openxmlformats.org/markup-compatibility/2006">
      <mc:Choice Requires="x14">
        <oleObject progId="CorelDRAW.Graphic.14" shapeId="1501" r:id="rId44">
          <objectPr defaultSize="0" r:id="rId36">
            <anchor moveWithCells="1">
              <from>
                <xdr:col>5</xdr:col>
                <xdr:colOff>85725</xdr:colOff>
                <xdr:row>20</xdr:row>
                <xdr:rowOff>161925</xdr:rowOff>
              </from>
              <to>
                <xdr:col>6</xdr:col>
                <xdr:colOff>47625</xdr:colOff>
                <xdr:row>22</xdr:row>
                <xdr:rowOff>161925</xdr:rowOff>
              </to>
            </anchor>
          </objectPr>
        </oleObject>
      </mc:Choice>
      <mc:Fallback>
        <oleObject progId="CorelDRAW.Graphic.14" shapeId="1501" r:id="rId44"/>
      </mc:Fallback>
    </mc:AlternateContent>
    <mc:AlternateContent xmlns:mc="http://schemas.openxmlformats.org/markup-compatibility/2006">
      <mc:Choice Requires="x14">
        <oleObject progId="CorelDRAW.Graphic.14" shapeId="1502" r:id="rId45">
          <objectPr defaultSize="0" autoPict="0" r:id="rId23">
            <anchor moveWithCells="1">
              <from>
                <xdr:col>8</xdr:col>
                <xdr:colOff>190500</xdr:colOff>
                <xdr:row>21</xdr:row>
                <xdr:rowOff>9525</xdr:rowOff>
              </from>
              <to>
                <xdr:col>9</xdr:col>
                <xdr:colOff>247650</xdr:colOff>
                <xdr:row>22</xdr:row>
                <xdr:rowOff>133350</xdr:rowOff>
              </to>
            </anchor>
          </objectPr>
        </oleObject>
      </mc:Choice>
      <mc:Fallback>
        <oleObject progId="CorelDRAW.Graphic.14" shapeId="1502" r:id="rId45"/>
      </mc:Fallback>
    </mc:AlternateContent>
    <mc:AlternateContent xmlns:mc="http://schemas.openxmlformats.org/markup-compatibility/2006">
      <mc:Choice Requires="x14">
        <oleObject progId="CorelDRAW.Graphic.14" shapeId="1503" r:id="rId46">
          <objectPr defaultSize="0" r:id="rId11">
            <anchor moveWithCells="1">
              <from>
                <xdr:col>67</xdr:col>
                <xdr:colOff>342900</xdr:colOff>
                <xdr:row>21</xdr:row>
                <xdr:rowOff>9525</xdr:rowOff>
              </from>
              <to>
                <xdr:col>68</xdr:col>
                <xdr:colOff>304800</xdr:colOff>
                <xdr:row>23</xdr:row>
                <xdr:rowOff>9525</xdr:rowOff>
              </to>
            </anchor>
          </objectPr>
        </oleObject>
      </mc:Choice>
      <mc:Fallback>
        <oleObject progId="CorelDRAW.Graphic.14" shapeId="1503" r:id="rId46"/>
      </mc:Fallback>
    </mc:AlternateContent>
    <mc:AlternateContent xmlns:mc="http://schemas.openxmlformats.org/markup-compatibility/2006">
      <mc:Choice Requires="x14">
        <oleObject progId="CorelDRAW.Graphic.14" shapeId="1504" r:id="rId47">
          <objectPr defaultSize="0" r:id="rId15">
            <anchor moveWithCells="1">
              <from>
                <xdr:col>67</xdr:col>
                <xdr:colOff>342900</xdr:colOff>
                <xdr:row>19</xdr:row>
                <xdr:rowOff>28575</xdr:rowOff>
              </from>
              <to>
                <xdr:col>68</xdr:col>
                <xdr:colOff>304800</xdr:colOff>
                <xdr:row>21</xdr:row>
                <xdr:rowOff>28575</xdr:rowOff>
              </to>
            </anchor>
          </objectPr>
        </oleObject>
      </mc:Choice>
      <mc:Fallback>
        <oleObject progId="CorelDRAW.Graphic.14" shapeId="1504" r:id="rId47"/>
      </mc:Fallback>
    </mc:AlternateContent>
    <mc:AlternateContent xmlns:mc="http://schemas.openxmlformats.org/markup-compatibility/2006">
      <mc:Choice Requires="x14">
        <oleObject progId="CorelDRAW.Graphic.14" shapeId="1505" r:id="rId48">
          <objectPr defaultSize="0" autoPict="0" r:id="rId23">
            <anchor moveWithCells="1">
              <from>
                <xdr:col>67</xdr:col>
                <xdr:colOff>285750</xdr:colOff>
                <xdr:row>24</xdr:row>
                <xdr:rowOff>161925</xdr:rowOff>
              </from>
              <to>
                <xdr:col>68</xdr:col>
                <xdr:colOff>342900</xdr:colOff>
                <xdr:row>26</xdr:row>
                <xdr:rowOff>114300</xdr:rowOff>
              </to>
            </anchor>
          </objectPr>
        </oleObject>
      </mc:Choice>
      <mc:Fallback>
        <oleObject progId="CorelDRAW.Graphic.14" shapeId="1505" r:id="rId48"/>
      </mc:Fallback>
    </mc:AlternateContent>
    <mc:AlternateContent xmlns:mc="http://schemas.openxmlformats.org/markup-compatibility/2006">
      <mc:Choice Requires="x14">
        <oleObject progId="CorelDRAW.Graphic.14" shapeId="1506" r:id="rId49">
          <objectPr defaultSize="0" r:id="rId34">
            <anchor moveWithCells="1">
              <from>
                <xdr:col>67</xdr:col>
                <xdr:colOff>9525</xdr:colOff>
                <xdr:row>19</xdr:row>
                <xdr:rowOff>28575</xdr:rowOff>
              </from>
              <to>
                <xdr:col>67</xdr:col>
                <xdr:colOff>352425</xdr:colOff>
                <xdr:row>21</xdr:row>
                <xdr:rowOff>28575</xdr:rowOff>
              </to>
            </anchor>
          </objectPr>
        </oleObject>
      </mc:Choice>
      <mc:Fallback>
        <oleObject progId="CorelDRAW.Graphic.14" shapeId="1506" r:id="rId49"/>
      </mc:Fallback>
    </mc:AlternateContent>
    <mc:AlternateContent xmlns:mc="http://schemas.openxmlformats.org/markup-compatibility/2006">
      <mc:Choice Requires="x14">
        <oleObject progId="CorelDRAW.Graphic.14" shapeId="1507" r:id="rId50">
          <objectPr defaultSize="0" r:id="rId36">
            <anchor moveWithCells="1">
              <from>
                <xdr:col>67</xdr:col>
                <xdr:colOff>9525</xdr:colOff>
                <xdr:row>21</xdr:row>
                <xdr:rowOff>0</xdr:rowOff>
              </from>
              <to>
                <xdr:col>67</xdr:col>
                <xdr:colOff>352425</xdr:colOff>
                <xdr:row>23</xdr:row>
                <xdr:rowOff>0</xdr:rowOff>
              </to>
            </anchor>
          </objectPr>
        </oleObject>
      </mc:Choice>
      <mc:Fallback>
        <oleObject progId="CorelDRAW.Graphic.14" shapeId="1507" r:id="rId50"/>
      </mc:Fallback>
    </mc:AlternateContent>
    <mc:AlternateContent xmlns:mc="http://schemas.openxmlformats.org/markup-compatibility/2006">
      <mc:Choice Requires="x14">
        <oleObject progId="CorelDRAW.Graphic.14" shapeId="1509" r:id="rId51">
          <objectPr defaultSize="0" r:id="rId13">
            <anchor moveWithCells="1">
              <from>
                <xdr:col>69</xdr:col>
                <xdr:colOff>361950</xdr:colOff>
                <xdr:row>22</xdr:row>
                <xdr:rowOff>152400</xdr:rowOff>
              </from>
              <to>
                <xdr:col>70</xdr:col>
                <xdr:colOff>314325</xdr:colOff>
                <xdr:row>24</xdr:row>
                <xdr:rowOff>142875</xdr:rowOff>
              </to>
            </anchor>
          </objectPr>
        </oleObject>
      </mc:Choice>
      <mc:Fallback>
        <oleObject progId="CorelDRAW.Graphic.14" shapeId="1509" r:id="rId51"/>
      </mc:Fallback>
    </mc:AlternateContent>
    <mc:AlternateContent xmlns:mc="http://schemas.openxmlformats.org/markup-compatibility/2006">
      <mc:Choice Requires="x14">
        <oleObject progId="CorelDRAW.Graphic.14" shapeId="1510" r:id="rId52">
          <objectPr defaultSize="0" r:id="rId15">
            <anchor moveWithCells="1">
              <from>
                <xdr:col>69</xdr:col>
                <xdr:colOff>361950</xdr:colOff>
                <xdr:row>19</xdr:row>
                <xdr:rowOff>19050</xdr:rowOff>
              </from>
              <to>
                <xdr:col>70</xdr:col>
                <xdr:colOff>323850</xdr:colOff>
                <xdr:row>21</xdr:row>
                <xdr:rowOff>19050</xdr:rowOff>
              </to>
            </anchor>
          </objectPr>
        </oleObject>
      </mc:Choice>
      <mc:Fallback>
        <oleObject progId="CorelDRAW.Graphic.14" shapeId="1510" r:id="rId52"/>
      </mc:Fallback>
    </mc:AlternateContent>
    <mc:AlternateContent xmlns:mc="http://schemas.openxmlformats.org/markup-compatibility/2006">
      <mc:Choice Requires="x14">
        <oleObject progId="CorelDRAW.Graphic.14" shapeId="1511" r:id="rId53">
          <objectPr defaultSize="0" autoPict="0" r:id="rId18">
            <anchor moveWithCells="1" sizeWithCells="1">
              <from>
                <xdr:col>69</xdr:col>
                <xdr:colOff>352425</xdr:colOff>
                <xdr:row>24</xdr:row>
                <xdr:rowOff>123825</xdr:rowOff>
              </from>
              <to>
                <xdr:col>70</xdr:col>
                <xdr:colOff>352425</xdr:colOff>
                <xdr:row>26</xdr:row>
                <xdr:rowOff>123825</xdr:rowOff>
              </to>
            </anchor>
          </objectPr>
        </oleObject>
      </mc:Choice>
      <mc:Fallback>
        <oleObject progId="CorelDRAW.Graphic.14" shapeId="1511" r:id="rId53"/>
      </mc:Fallback>
    </mc:AlternateContent>
    <mc:AlternateContent xmlns:mc="http://schemas.openxmlformats.org/markup-compatibility/2006">
      <mc:Choice Requires="x14">
        <oleObject progId="CorelDRAW.Graphic.14" shapeId="1513" r:id="rId54">
          <objectPr defaultSize="0" r:id="rId13">
            <anchor moveWithCells="1">
              <from>
                <xdr:col>72</xdr:col>
                <xdr:colOff>323850</xdr:colOff>
                <xdr:row>22</xdr:row>
                <xdr:rowOff>142875</xdr:rowOff>
              </from>
              <to>
                <xdr:col>73</xdr:col>
                <xdr:colOff>276225</xdr:colOff>
                <xdr:row>24</xdr:row>
                <xdr:rowOff>133350</xdr:rowOff>
              </to>
            </anchor>
          </objectPr>
        </oleObject>
      </mc:Choice>
      <mc:Fallback>
        <oleObject progId="CorelDRAW.Graphic.14" shapeId="1513" r:id="rId54"/>
      </mc:Fallback>
    </mc:AlternateContent>
    <mc:AlternateContent xmlns:mc="http://schemas.openxmlformats.org/markup-compatibility/2006">
      <mc:Choice Requires="x14">
        <oleObject progId="CorelDRAW.Graphic.14" shapeId="1514" r:id="rId55">
          <objectPr defaultSize="0" r:id="rId15">
            <anchor moveWithCells="1">
              <from>
                <xdr:col>72</xdr:col>
                <xdr:colOff>323850</xdr:colOff>
                <xdr:row>19</xdr:row>
                <xdr:rowOff>19050</xdr:rowOff>
              </from>
              <to>
                <xdr:col>73</xdr:col>
                <xdr:colOff>285750</xdr:colOff>
                <xdr:row>21</xdr:row>
                <xdr:rowOff>19050</xdr:rowOff>
              </to>
            </anchor>
          </objectPr>
        </oleObject>
      </mc:Choice>
      <mc:Fallback>
        <oleObject progId="CorelDRAW.Graphic.14" shapeId="1514" r:id="rId55"/>
      </mc:Fallback>
    </mc:AlternateContent>
    <mc:AlternateContent xmlns:mc="http://schemas.openxmlformats.org/markup-compatibility/2006">
      <mc:Choice Requires="x14">
        <oleObject progId="CorelDRAW.Graphic.14" shapeId="1515" r:id="rId56">
          <objectPr defaultSize="0" autoPict="0" r:id="rId18">
            <anchor moveWithCells="1" sizeWithCells="1">
              <from>
                <xdr:col>72</xdr:col>
                <xdr:colOff>314325</xdr:colOff>
                <xdr:row>24</xdr:row>
                <xdr:rowOff>104775</xdr:rowOff>
              </from>
              <to>
                <xdr:col>73</xdr:col>
                <xdr:colOff>323850</xdr:colOff>
                <xdr:row>26</xdr:row>
                <xdr:rowOff>104775</xdr:rowOff>
              </to>
            </anchor>
          </objectPr>
        </oleObject>
      </mc:Choice>
      <mc:Fallback>
        <oleObject progId="CorelDRAW.Graphic.14" shapeId="1515" r:id="rId56"/>
      </mc:Fallback>
    </mc:AlternateContent>
    <mc:AlternateContent xmlns:mc="http://schemas.openxmlformats.org/markup-compatibility/2006">
      <mc:Choice Requires="x14">
        <oleObject progId="CorelDRAW.Graphic.14" shapeId="1516" r:id="rId57">
          <objectPr defaultSize="0" r:id="rId34">
            <anchor moveWithCells="1">
              <from>
                <xdr:col>72</xdr:col>
                <xdr:colOff>9525</xdr:colOff>
                <xdr:row>19</xdr:row>
                <xdr:rowOff>28575</xdr:rowOff>
              </from>
              <to>
                <xdr:col>72</xdr:col>
                <xdr:colOff>352425</xdr:colOff>
                <xdr:row>21</xdr:row>
                <xdr:rowOff>28575</xdr:rowOff>
              </to>
            </anchor>
          </objectPr>
        </oleObject>
      </mc:Choice>
      <mc:Fallback>
        <oleObject progId="CorelDRAW.Graphic.14" shapeId="1516" r:id="rId57"/>
      </mc:Fallback>
    </mc:AlternateContent>
    <mc:AlternateContent xmlns:mc="http://schemas.openxmlformats.org/markup-compatibility/2006">
      <mc:Choice Requires="x14">
        <oleObject progId="CorelDRAW.Graphic.14" shapeId="1517" r:id="rId58">
          <objectPr defaultSize="0" r:id="rId36">
            <anchor moveWithCells="1">
              <from>
                <xdr:col>72</xdr:col>
                <xdr:colOff>9525</xdr:colOff>
                <xdr:row>21</xdr:row>
                <xdr:rowOff>19050</xdr:rowOff>
              </from>
              <to>
                <xdr:col>72</xdr:col>
                <xdr:colOff>352425</xdr:colOff>
                <xdr:row>23</xdr:row>
                <xdr:rowOff>19050</xdr:rowOff>
              </to>
            </anchor>
          </objectPr>
        </oleObject>
      </mc:Choice>
      <mc:Fallback>
        <oleObject progId="CorelDRAW.Graphic.14" shapeId="1517" r:id="rId58"/>
      </mc:Fallback>
    </mc:AlternateContent>
    <mc:AlternateContent xmlns:mc="http://schemas.openxmlformats.org/markup-compatibility/2006">
      <mc:Choice Requires="x14">
        <oleObject progId="CorelDRAW.Graphic.14" shapeId="1518" r:id="rId59">
          <objectPr defaultSize="0" r:id="rId38">
            <anchor moveWithCells="1">
              <from>
                <xdr:col>72</xdr:col>
                <xdr:colOff>0</xdr:colOff>
                <xdr:row>22</xdr:row>
                <xdr:rowOff>161925</xdr:rowOff>
              </from>
              <to>
                <xdr:col>72</xdr:col>
                <xdr:colOff>342900</xdr:colOff>
                <xdr:row>24</xdr:row>
                <xdr:rowOff>161925</xdr:rowOff>
              </to>
            </anchor>
          </objectPr>
        </oleObject>
      </mc:Choice>
      <mc:Fallback>
        <oleObject progId="CorelDRAW.Graphic.14" shapeId="1518" r:id="rId59"/>
      </mc:Fallback>
    </mc:AlternateContent>
    <mc:AlternateContent xmlns:mc="http://schemas.openxmlformats.org/markup-compatibility/2006">
      <mc:Choice Requires="x14">
        <oleObject progId="CorelDRAW.Graphic.14" shapeId="1519" r:id="rId60">
          <objectPr defaultSize="0" r:id="rId40">
            <anchor moveWithCells="1">
              <from>
                <xdr:col>72</xdr:col>
                <xdr:colOff>9525</xdr:colOff>
                <xdr:row>24</xdr:row>
                <xdr:rowOff>133350</xdr:rowOff>
              </from>
              <to>
                <xdr:col>72</xdr:col>
                <xdr:colOff>352425</xdr:colOff>
                <xdr:row>26</xdr:row>
                <xdr:rowOff>133350</xdr:rowOff>
              </to>
            </anchor>
          </objectPr>
        </oleObject>
      </mc:Choice>
      <mc:Fallback>
        <oleObject progId="CorelDRAW.Graphic.14" shapeId="1519" r:id="rId60"/>
      </mc:Fallback>
    </mc:AlternateContent>
    <mc:AlternateContent xmlns:mc="http://schemas.openxmlformats.org/markup-compatibility/2006">
      <mc:Choice Requires="x14">
        <oleObject progId="CorelDRAW.Graphic.14" shapeId="1535" r:id="rId61">
          <objectPr defaultSize="0" r:id="rId62">
            <anchor moveWithCells="1">
              <from>
                <xdr:col>0</xdr:col>
                <xdr:colOff>381000</xdr:colOff>
                <xdr:row>26</xdr:row>
                <xdr:rowOff>85725</xdr:rowOff>
              </from>
              <to>
                <xdr:col>0</xdr:col>
                <xdr:colOff>723900</xdr:colOff>
                <xdr:row>28</xdr:row>
                <xdr:rowOff>85725</xdr:rowOff>
              </to>
            </anchor>
          </objectPr>
        </oleObject>
      </mc:Choice>
      <mc:Fallback>
        <oleObject progId="CorelDRAW.Graphic.14" shapeId="1535" r:id="rId61"/>
      </mc:Fallback>
    </mc:AlternateContent>
    <mc:AlternateContent xmlns:mc="http://schemas.openxmlformats.org/markup-compatibility/2006">
      <mc:Choice Requires="x14">
        <oleObject progId="CorelDRAW.Graphic.14" shapeId="1556" r:id="rId63">
          <objectPr defaultSize="0" r:id="rId13">
            <anchor moveWithCells="1">
              <from>
                <xdr:col>75</xdr:col>
                <xdr:colOff>133350</xdr:colOff>
                <xdr:row>22</xdr:row>
                <xdr:rowOff>133350</xdr:rowOff>
              </from>
              <to>
                <xdr:col>76</xdr:col>
                <xdr:colOff>85725</xdr:colOff>
                <xdr:row>24</xdr:row>
                <xdr:rowOff>123825</xdr:rowOff>
              </to>
            </anchor>
          </objectPr>
        </oleObject>
      </mc:Choice>
      <mc:Fallback>
        <oleObject progId="CorelDRAW.Graphic.14" shapeId="1556" r:id="rId63"/>
      </mc:Fallback>
    </mc:AlternateContent>
    <mc:AlternateContent xmlns:mc="http://schemas.openxmlformats.org/markup-compatibility/2006">
      <mc:Choice Requires="x14">
        <oleObject progId="CorelDRAW.Graphic.14" shapeId="1557" r:id="rId64">
          <objectPr defaultSize="0" r:id="rId15">
            <anchor moveWithCells="1">
              <from>
                <xdr:col>75</xdr:col>
                <xdr:colOff>133350</xdr:colOff>
                <xdr:row>19</xdr:row>
                <xdr:rowOff>9525</xdr:rowOff>
              </from>
              <to>
                <xdr:col>76</xdr:col>
                <xdr:colOff>95250</xdr:colOff>
                <xdr:row>21</xdr:row>
                <xdr:rowOff>9525</xdr:rowOff>
              </to>
            </anchor>
          </objectPr>
        </oleObject>
      </mc:Choice>
      <mc:Fallback>
        <oleObject progId="CorelDRAW.Graphic.14" shapeId="1557" r:id="rId64"/>
      </mc:Fallback>
    </mc:AlternateContent>
    <mc:AlternateContent xmlns:mc="http://schemas.openxmlformats.org/markup-compatibility/2006">
      <mc:Choice Requires="x14">
        <oleObject progId="CorelDRAW.Graphic.14" shapeId="1558" r:id="rId65">
          <objectPr defaultSize="0" autoPict="0" r:id="rId18">
            <anchor moveWithCells="1" sizeWithCells="1">
              <from>
                <xdr:col>75</xdr:col>
                <xdr:colOff>123825</xdr:colOff>
                <xdr:row>24</xdr:row>
                <xdr:rowOff>95250</xdr:rowOff>
              </from>
              <to>
                <xdr:col>76</xdr:col>
                <xdr:colOff>133350</xdr:colOff>
                <xdr:row>26</xdr:row>
                <xdr:rowOff>95250</xdr:rowOff>
              </to>
            </anchor>
          </objectPr>
        </oleObject>
      </mc:Choice>
      <mc:Fallback>
        <oleObject progId="CorelDRAW.Graphic.14" shapeId="1558" r:id="rId65"/>
      </mc:Fallback>
    </mc:AlternateContent>
    <mc:AlternateContent xmlns:mc="http://schemas.openxmlformats.org/markup-compatibility/2006">
      <mc:Choice Requires="x14">
        <oleObject progId="CorelDRAW.Graphic.14" shapeId="1559" r:id="rId66">
          <objectPr defaultSize="0" r:id="rId34">
            <anchor moveWithCells="1">
              <from>
                <xdr:col>74</xdr:col>
                <xdr:colOff>200025</xdr:colOff>
                <xdr:row>19</xdr:row>
                <xdr:rowOff>19050</xdr:rowOff>
              </from>
              <to>
                <xdr:col>75</xdr:col>
                <xdr:colOff>161925</xdr:colOff>
                <xdr:row>21</xdr:row>
                <xdr:rowOff>19050</xdr:rowOff>
              </to>
            </anchor>
          </objectPr>
        </oleObject>
      </mc:Choice>
      <mc:Fallback>
        <oleObject progId="CorelDRAW.Graphic.14" shapeId="1559" r:id="rId66"/>
      </mc:Fallback>
    </mc:AlternateContent>
    <mc:AlternateContent xmlns:mc="http://schemas.openxmlformats.org/markup-compatibility/2006">
      <mc:Choice Requires="x14">
        <oleObject progId="CorelDRAW.Graphic.14" shapeId="1560" r:id="rId67">
          <objectPr defaultSize="0" r:id="rId36">
            <anchor moveWithCells="1">
              <from>
                <xdr:col>74</xdr:col>
                <xdr:colOff>200025</xdr:colOff>
                <xdr:row>21</xdr:row>
                <xdr:rowOff>9525</xdr:rowOff>
              </from>
              <to>
                <xdr:col>75</xdr:col>
                <xdr:colOff>161925</xdr:colOff>
                <xdr:row>23</xdr:row>
                <xdr:rowOff>9525</xdr:rowOff>
              </to>
            </anchor>
          </objectPr>
        </oleObject>
      </mc:Choice>
      <mc:Fallback>
        <oleObject progId="CorelDRAW.Graphic.14" shapeId="1560" r:id="rId67"/>
      </mc:Fallback>
    </mc:AlternateContent>
    <mc:AlternateContent xmlns:mc="http://schemas.openxmlformats.org/markup-compatibility/2006">
      <mc:Choice Requires="x14">
        <oleObject progId="CorelDRAW.Graphic.14" shapeId="1561" r:id="rId68">
          <objectPr defaultSize="0" r:id="rId38">
            <anchor moveWithCells="1">
              <from>
                <xdr:col>74</xdr:col>
                <xdr:colOff>190500</xdr:colOff>
                <xdr:row>22</xdr:row>
                <xdr:rowOff>152400</xdr:rowOff>
              </from>
              <to>
                <xdr:col>75</xdr:col>
                <xdr:colOff>152400</xdr:colOff>
                <xdr:row>24</xdr:row>
                <xdr:rowOff>152400</xdr:rowOff>
              </to>
            </anchor>
          </objectPr>
        </oleObject>
      </mc:Choice>
      <mc:Fallback>
        <oleObject progId="CorelDRAW.Graphic.14" shapeId="1561" r:id="rId68"/>
      </mc:Fallback>
    </mc:AlternateContent>
    <mc:AlternateContent xmlns:mc="http://schemas.openxmlformats.org/markup-compatibility/2006">
      <mc:Choice Requires="x14">
        <oleObject progId="CorelDRAW.Graphic.14" shapeId="1562" r:id="rId69">
          <objectPr defaultSize="0" r:id="rId40">
            <anchor moveWithCells="1">
              <from>
                <xdr:col>74</xdr:col>
                <xdr:colOff>200025</xdr:colOff>
                <xdr:row>24</xdr:row>
                <xdr:rowOff>123825</xdr:rowOff>
              </from>
              <to>
                <xdr:col>75</xdr:col>
                <xdr:colOff>161925</xdr:colOff>
                <xdr:row>26</xdr:row>
                <xdr:rowOff>123825</xdr:rowOff>
              </to>
            </anchor>
          </objectPr>
        </oleObject>
      </mc:Choice>
      <mc:Fallback>
        <oleObject progId="CorelDRAW.Graphic.14" shapeId="1562" r:id="rId69"/>
      </mc:Fallback>
    </mc:AlternateContent>
    <mc:AlternateContent xmlns:mc="http://schemas.openxmlformats.org/markup-compatibility/2006">
      <mc:Choice Requires="x14">
        <oleObject progId="CorelDRAW.Graphic.14" shapeId="1571" r:id="rId70">
          <objectPr defaultSize="0" r:id="rId34">
            <anchor moveWithCells="1">
              <from>
                <xdr:col>7</xdr:col>
                <xdr:colOff>266700</xdr:colOff>
                <xdr:row>19</xdr:row>
                <xdr:rowOff>0</xdr:rowOff>
              </from>
              <to>
                <xdr:col>8</xdr:col>
                <xdr:colOff>228600</xdr:colOff>
                <xdr:row>21</xdr:row>
                <xdr:rowOff>0</xdr:rowOff>
              </to>
            </anchor>
          </objectPr>
        </oleObject>
      </mc:Choice>
      <mc:Fallback>
        <oleObject progId="CorelDRAW.Graphic.14" shapeId="1571" r:id="rId70"/>
      </mc:Fallback>
    </mc:AlternateContent>
    <mc:AlternateContent xmlns:mc="http://schemas.openxmlformats.org/markup-compatibility/2006">
      <mc:Choice Requires="x14">
        <oleObject progId="CorelDRAW.Graphic.14" shapeId="1572" r:id="rId71">
          <objectPr defaultSize="0" r:id="rId36">
            <anchor moveWithCells="1">
              <from>
                <xdr:col>7</xdr:col>
                <xdr:colOff>266700</xdr:colOff>
                <xdr:row>20</xdr:row>
                <xdr:rowOff>152400</xdr:rowOff>
              </from>
              <to>
                <xdr:col>8</xdr:col>
                <xdr:colOff>228600</xdr:colOff>
                <xdr:row>22</xdr:row>
                <xdr:rowOff>152400</xdr:rowOff>
              </to>
            </anchor>
          </objectPr>
        </oleObject>
      </mc:Choice>
      <mc:Fallback>
        <oleObject progId="CorelDRAW.Graphic.14" shapeId="1572" r:id="rId71"/>
      </mc:Fallback>
    </mc:AlternateContent>
    <mc:AlternateContent xmlns:mc="http://schemas.openxmlformats.org/markup-compatibility/2006">
      <mc:Choice Requires="x14">
        <oleObject progId="CorelDRAW.Graphic.14" shapeId="1573" r:id="rId72">
          <objectPr defaultSize="0" autoPict="0" r:id="rId23">
            <anchor moveWithCells="1">
              <from>
                <xdr:col>11</xdr:col>
                <xdr:colOff>0</xdr:colOff>
                <xdr:row>21</xdr:row>
                <xdr:rowOff>9525</xdr:rowOff>
              </from>
              <to>
                <xdr:col>12</xdr:col>
                <xdr:colOff>57150</xdr:colOff>
                <xdr:row>22</xdr:row>
                <xdr:rowOff>133350</xdr:rowOff>
              </to>
            </anchor>
          </objectPr>
        </oleObject>
      </mc:Choice>
      <mc:Fallback>
        <oleObject progId="CorelDRAW.Graphic.14" shapeId="1573" r:id="rId72"/>
      </mc:Fallback>
    </mc:AlternateContent>
    <mc:AlternateContent xmlns:mc="http://schemas.openxmlformats.org/markup-compatibility/2006">
      <mc:Choice Requires="x14">
        <oleObject progId="CorelDRAW.Graphic.14" shapeId="1575" r:id="rId73">
          <objectPr defaultSize="0" r:id="rId34">
            <anchor moveWithCells="1">
              <from>
                <xdr:col>10</xdr:col>
                <xdr:colOff>76200</xdr:colOff>
                <xdr:row>19</xdr:row>
                <xdr:rowOff>0</xdr:rowOff>
              </from>
              <to>
                <xdr:col>11</xdr:col>
                <xdr:colOff>38100</xdr:colOff>
                <xdr:row>21</xdr:row>
                <xdr:rowOff>0</xdr:rowOff>
              </to>
            </anchor>
          </objectPr>
        </oleObject>
      </mc:Choice>
      <mc:Fallback>
        <oleObject progId="CorelDRAW.Graphic.14" shapeId="1575" r:id="rId73"/>
      </mc:Fallback>
    </mc:AlternateContent>
    <mc:AlternateContent xmlns:mc="http://schemas.openxmlformats.org/markup-compatibility/2006">
      <mc:Choice Requires="x14">
        <oleObject progId="CorelDRAW.Graphic.14" shapeId="1576" r:id="rId74">
          <objectPr defaultSize="0" r:id="rId36">
            <anchor moveWithCells="1">
              <from>
                <xdr:col>10</xdr:col>
                <xdr:colOff>76200</xdr:colOff>
                <xdr:row>20</xdr:row>
                <xdr:rowOff>152400</xdr:rowOff>
              </from>
              <to>
                <xdr:col>11</xdr:col>
                <xdr:colOff>38100</xdr:colOff>
                <xdr:row>22</xdr:row>
                <xdr:rowOff>152400</xdr:rowOff>
              </to>
            </anchor>
          </objectPr>
        </oleObject>
      </mc:Choice>
      <mc:Fallback>
        <oleObject progId="CorelDRAW.Graphic.14" shapeId="1576" r:id="rId74"/>
      </mc:Fallback>
    </mc:AlternateContent>
    <mc:AlternateContent xmlns:mc="http://schemas.openxmlformats.org/markup-compatibility/2006">
      <mc:Choice Requires="x14">
        <oleObject progId="CorelDRAW.Graphic.14" shapeId="1577" r:id="rId75">
          <objectPr defaultSize="0" autoPict="0" r:id="rId23">
            <anchor moveWithCells="1">
              <from>
                <xdr:col>13</xdr:col>
                <xdr:colOff>19050</xdr:colOff>
                <xdr:row>21</xdr:row>
                <xdr:rowOff>19050</xdr:rowOff>
              </from>
              <to>
                <xdr:col>14</xdr:col>
                <xdr:colOff>76200</xdr:colOff>
                <xdr:row>22</xdr:row>
                <xdr:rowOff>142875</xdr:rowOff>
              </to>
            </anchor>
          </objectPr>
        </oleObject>
      </mc:Choice>
      <mc:Fallback>
        <oleObject progId="CorelDRAW.Graphic.14" shapeId="1577" r:id="rId75"/>
      </mc:Fallback>
    </mc:AlternateContent>
    <mc:AlternateContent xmlns:mc="http://schemas.openxmlformats.org/markup-compatibility/2006">
      <mc:Choice Requires="x14">
        <oleObject progId="CorelDRAW.Graphic.14" shapeId="1582" r:id="rId76">
          <objectPr defaultSize="0" autoPict="0" r:id="rId23">
            <anchor moveWithCells="1">
              <from>
                <xdr:col>62</xdr:col>
                <xdr:colOff>323850</xdr:colOff>
                <xdr:row>21</xdr:row>
                <xdr:rowOff>28575</xdr:rowOff>
              </from>
              <to>
                <xdr:col>64</xdr:col>
                <xdr:colOff>0</xdr:colOff>
                <xdr:row>22</xdr:row>
                <xdr:rowOff>152400</xdr:rowOff>
              </to>
            </anchor>
          </objectPr>
        </oleObject>
      </mc:Choice>
      <mc:Fallback>
        <oleObject progId="CorelDRAW.Graphic.14" shapeId="1582" r:id="rId76"/>
      </mc:Fallback>
    </mc:AlternateContent>
    <mc:AlternateContent xmlns:mc="http://schemas.openxmlformats.org/markup-compatibility/2006">
      <mc:Choice Requires="x14">
        <oleObject progId="CorelDRAW.Graphic.14" shapeId="1584" r:id="rId77">
          <objectPr defaultSize="0" r:id="rId34">
            <anchor moveWithCells="1">
              <from>
                <xdr:col>62</xdr:col>
                <xdr:colOff>19050</xdr:colOff>
                <xdr:row>19</xdr:row>
                <xdr:rowOff>47625</xdr:rowOff>
              </from>
              <to>
                <xdr:col>62</xdr:col>
                <xdr:colOff>361950</xdr:colOff>
                <xdr:row>21</xdr:row>
                <xdr:rowOff>47625</xdr:rowOff>
              </to>
            </anchor>
          </objectPr>
        </oleObject>
      </mc:Choice>
      <mc:Fallback>
        <oleObject progId="CorelDRAW.Graphic.14" shapeId="1584" r:id="rId77"/>
      </mc:Fallback>
    </mc:AlternateContent>
    <mc:AlternateContent xmlns:mc="http://schemas.openxmlformats.org/markup-compatibility/2006">
      <mc:Choice Requires="x14">
        <oleObject progId="CorelDRAW.Graphic.14" shapeId="1585" r:id="rId78">
          <objectPr defaultSize="0" r:id="rId36">
            <anchor moveWithCells="1">
              <from>
                <xdr:col>62</xdr:col>
                <xdr:colOff>19050</xdr:colOff>
                <xdr:row>21</xdr:row>
                <xdr:rowOff>19050</xdr:rowOff>
              </from>
              <to>
                <xdr:col>62</xdr:col>
                <xdr:colOff>361950</xdr:colOff>
                <xdr:row>23</xdr:row>
                <xdr:rowOff>19050</xdr:rowOff>
              </to>
            </anchor>
          </objectPr>
        </oleObject>
      </mc:Choice>
      <mc:Fallback>
        <oleObject progId="CorelDRAW.Graphic.14" shapeId="1585" r:id="rId78"/>
      </mc:Fallback>
    </mc:AlternateContent>
    <mc:AlternateContent xmlns:mc="http://schemas.openxmlformats.org/markup-compatibility/2006">
      <mc:Choice Requires="x14">
        <oleObject progId="CorelDRAW.Graphic.14" shapeId="1586" r:id="rId79">
          <objectPr defaultSize="0" autoPict="0" r:id="rId23">
            <anchor moveWithCells="1">
              <from>
                <xdr:col>65</xdr:col>
                <xdr:colOff>123825</xdr:colOff>
                <xdr:row>21</xdr:row>
                <xdr:rowOff>19050</xdr:rowOff>
              </from>
              <to>
                <xdr:col>66</xdr:col>
                <xdr:colOff>180975</xdr:colOff>
                <xdr:row>22</xdr:row>
                <xdr:rowOff>142875</xdr:rowOff>
              </to>
            </anchor>
          </objectPr>
        </oleObject>
      </mc:Choice>
      <mc:Fallback>
        <oleObject progId="CorelDRAW.Graphic.14" shapeId="1586" r:id="rId79"/>
      </mc:Fallback>
    </mc:AlternateContent>
    <mc:AlternateContent xmlns:mc="http://schemas.openxmlformats.org/markup-compatibility/2006">
      <mc:Choice Requires="x14">
        <oleObject progId="CorelDRAW.Graphic.14" shapeId="1588" r:id="rId80">
          <objectPr defaultSize="0" r:id="rId34">
            <anchor moveWithCells="1">
              <from>
                <xdr:col>64</xdr:col>
                <xdr:colOff>200025</xdr:colOff>
                <xdr:row>19</xdr:row>
                <xdr:rowOff>38100</xdr:rowOff>
              </from>
              <to>
                <xdr:col>65</xdr:col>
                <xdr:colOff>161925</xdr:colOff>
                <xdr:row>21</xdr:row>
                <xdr:rowOff>38100</xdr:rowOff>
              </to>
            </anchor>
          </objectPr>
        </oleObject>
      </mc:Choice>
      <mc:Fallback>
        <oleObject progId="CorelDRAW.Graphic.14" shapeId="1588" r:id="rId80"/>
      </mc:Fallback>
    </mc:AlternateContent>
    <mc:AlternateContent xmlns:mc="http://schemas.openxmlformats.org/markup-compatibility/2006">
      <mc:Choice Requires="x14">
        <oleObject progId="CorelDRAW.Graphic.14" shapeId="1589" r:id="rId81">
          <objectPr defaultSize="0" r:id="rId36">
            <anchor moveWithCells="1">
              <from>
                <xdr:col>64</xdr:col>
                <xdr:colOff>200025</xdr:colOff>
                <xdr:row>21</xdr:row>
                <xdr:rowOff>9525</xdr:rowOff>
              </from>
              <to>
                <xdr:col>65</xdr:col>
                <xdr:colOff>161925</xdr:colOff>
                <xdr:row>23</xdr:row>
                <xdr:rowOff>9525</xdr:rowOff>
              </to>
            </anchor>
          </objectPr>
        </oleObject>
      </mc:Choice>
      <mc:Fallback>
        <oleObject progId="CorelDRAW.Graphic.14" shapeId="1589" r:id="rId81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7"/>
  <sheetViews>
    <sheetView topLeftCell="A79" workbookViewId="0">
      <selection activeCell="A73" sqref="A73:J97"/>
    </sheetView>
  </sheetViews>
  <sheetFormatPr defaultRowHeight="12.75"/>
  <cols>
    <col min="1" max="1" width="40.28515625" bestFit="1" customWidth="1"/>
  </cols>
  <sheetData>
    <row r="1" spans="1:10">
      <c r="A1" s="100" t="s">
        <v>3</v>
      </c>
      <c r="B1" s="97"/>
      <c r="C1" s="97"/>
      <c r="D1" s="97"/>
      <c r="E1" s="97"/>
      <c r="F1" s="97"/>
      <c r="G1" s="97"/>
      <c r="H1" s="97"/>
      <c r="I1" s="97"/>
      <c r="J1" s="97"/>
    </row>
    <row r="2" spans="1:10">
      <c r="A2" s="102" t="s">
        <v>4</v>
      </c>
      <c r="B2" s="97"/>
      <c r="C2" s="97"/>
      <c r="D2" s="97"/>
      <c r="E2" s="97"/>
      <c r="F2" s="97"/>
      <c r="G2" s="97"/>
      <c r="H2" s="97"/>
      <c r="I2" s="97"/>
      <c r="J2" s="97"/>
    </row>
    <row r="3" spans="1:10">
      <c r="A3" s="102" t="s">
        <v>11</v>
      </c>
      <c r="B3" s="97"/>
      <c r="C3" s="97"/>
      <c r="D3" s="97"/>
      <c r="E3" s="97"/>
      <c r="F3" s="97"/>
      <c r="G3" s="97"/>
      <c r="H3" s="97"/>
      <c r="I3" s="97"/>
      <c r="J3" s="97"/>
    </row>
    <row r="4" spans="1:10">
      <c r="A4" s="100" t="s">
        <v>5</v>
      </c>
      <c r="B4" s="97"/>
      <c r="C4" s="97"/>
      <c r="D4" s="97"/>
      <c r="E4" s="97"/>
      <c r="F4" s="97"/>
      <c r="G4" s="97"/>
      <c r="H4" s="97"/>
      <c r="I4" s="97"/>
      <c r="J4" s="97"/>
    </row>
    <row r="5" spans="1:10">
      <c r="A5" s="102" t="s">
        <v>6</v>
      </c>
      <c r="B5" s="97"/>
      <c r="C5" s="97"/>
      <c r="D5" s="97"/>
      <c r="E5" s="97"/>
      <c r="F5" s="97"/>
      <c r="G5" s="97"/>
      <c r="H5" s="97"/>
      <c r="I5" s="97"/>
      <c r="J5" s="97"/>
    </row>
    <row r="6" spans="1:10">
      <c r="A6" s="60" t="s">
        <v>14</v>
      </c>
      <c r="B6" s="97"/>
      <c r="C6" s="97"/>
      <c r="D6" s="97"/>
      <c r="E6" s="97"/>
      <c r="F6" s="97"/>
      <c r="G6" s="97"/>
      <c r="H6" s="97"/>
      <c r="I6" s="97"/>
      <c r="J6" s="97"/>
    </row>
    <row r="7" spans="1:10">
      <c r="A7" s="57" t="s">
        <v>15</v>
      </c>
      <c r="B7" s="97"/>
      <c r="C7" s="97"/>
      <c r="D7" s="97"/>
      <c r="E7" s="97"/>
      <c r="F7" s="97"/>
      <c r="G7" s="97"/>
      <c r="H7" s="97"/>
      <c r="I7" s="97"/>
      <c r="J7" s="97"/>
    </row>
    <row r="8" spans="1:10">
      <c r="A8" s="60" t="s">
        <v>16</v>
      </c>
      <c r="B8" s="97"/>
      <c r="C8" s="97"/>
      <c r="D8" s="97"/>
      <c r="E8" s="97"/>
      <c r="F8" s="97"/>
      <c r="G8" s="97"/>
      <c r="H8" s="97"/>
      <c r="I8" s="97"/>
      <c r="J8" s="97"/>
    </row>
    <row r="9" spans="1:10">
      <c r="A9" s="60" t="s">
        <v>17</v>
      </c>
      <c r="B9" s="97"/>
      <c r="C9" s="97"/>
      <c r="D9" s="97"/>
      <c r="E9" s="97"/>
      <c r="F9" s="97"/>
      <c r="G9" s="97"/>
      <c r="H9" s="97"/>
      <c r="I9" s="97"/>
      <c r="J9" s="97"/>
    </row>
    <row r="10" spans="1:10">
      <c r="A10" s="57" t="s">
        <v>18</v>
      </c>
      <c r="B10" s="97"/>
      <c r="C10" s="97"/>
      <c r="D10" s="97"/>
      <c r="E10" s="97"/>
      <c r="F10" s="97"/>
      <c r="G10" s="97"/>
      <c r="H10" s="97"/>
      <c r="I10" s="97"/>
      <c r="J10" s="97"/>
    </row>
    <row r="11" spans="1:10">
      <c r="A11" s="60" t="s">
        <v>39</v>
      </c>
      <c r="B11" s="97"/>
      <c r="C11" s="97"/>
      <c r="D11" s="97"/>
      <c r="E11" s="97"/>
      <c r="F11" s="97"/>
      <c r="G11" s="97"/>
      <c r="H11" s="97"/>
      <c r="I11" s="97"/>
      <c r="J11" s="97"/>
    </row>
    <row r="12" spans="1:10">
      <c r="A12" s="60" t="s">
        <v>60</v>
      </c>
      <c r="B12" s="97"/>
      <c r="C12" s="97"/>
      <c r="D12" s="97"/>
      <c r="E12" s="97"/>
      <c r="F12" s="97"/>
      <c r="G12" s="97"/>
      <c r="H12" s="97"/>
      <c r="I12" s="97"/>
      <c r="J12" s="97"/>
    </row>
    <row r="13" spans="1:10">
      <c r="A13" s="57" t="s">
        <v>40</v>
      </c>
      <c r="B13" s="97"/>
      <c r="C13" s="97"/>
      <c r="D13" s="97"/>
      <c r="E13" s="97"/>
      <c r="F13" s="97"/>
      <c r="G13" s="97"/>
      <c r="H13" s="97"/>
      <c r="I13" s="97"/>
      <c r="J13" s="97"/>
    </row>
    <row r="14" spans="1:10">
      <c r="A14" s="60" t="s">
        <v>41</v>
      </c>
      <c r="B14" s="97"/>
      <c r="C14" s="97"/>
      <c r="D14" s="97"/>
      <c r="E14" s="97"/>
      <c r="F14" s="97"/>
      <c r="G14" s="97"/>
      <c r="H14" s="97"/>
      <c r="I14" s="97"/>
      <c r="J14" s="97"/>
    </row>
    <row r="17" spans="1:10">
      <c r="A17" s="99" t="s">
        <v>3</v>
      </c>
      <c r="B17" s="97"/>
      <c r="C17" s="97"/>
      <c r="D17" s="97"/>
      <c r="E17" s="97"/>
      <c r="F17" s="97"/>
      <c r="G17" s="97"/>
      <c r="H17" s="97"/>
      <c r="I17" s="97"/>
      <c r="J17" s="97"/>
    </row>
    <row r="18" spans="1:10">
      <c r="A18" s="98" t="s">
        <v>4</v>
      </c>
      <c r="B18" s="97"/>
      <c r="C18" s="97"/>
      <c r="D18" s="97"/>
      <c r="E18" s="97"/>
      <c r="F18" s="97"/>
      <c r="G18" s="97"/>
      <c r="H18" s="97"/>
      <c r="I18" s="97"/>
      <c r="J18" s="97"/>
    </row>
    <row r="19" spans="1:10">
      <c r="A19" s="98" t="s">
        <v>11</v>
      </c>
      <c r="B19" s="97"/>
      <c r="C19" s="97"/>
      <c r="D19" s="97"/>
      <c r="E19" s="97"/>
      <c r="F19" s="97"/>
      <c r="G19" s="97"/>
      <c r="H19" s="97"/>
      <c r="I19" s="97"/>
      <c r="J19" s="97"/>
    </row>
    <row r="20" spans="1:10">
      <c r="A20" s="99" t="s">
        <v>5</v>
      </c>
      <c r="B20" s="97"/>
      <c r="C20" s="97"/>
      <c r="D20" s="97"/>
      <c r="E20" s="97"/>
      <c r="F20" s="97"/>
      <c r="G20" s="97"/>
      <c r="H20" s="97"/>
      <c r="I20" s="97"/>
      <c r="J20" s="97"/>
    </row>
    <row r="21" spans="1:10">
      <c r="A21" s="98" t="s">
        <v>6</v>
      </c>
      <c r="B21" s="97"/>
      <c r="C21" s="97"/>
      <c r="D21" s="97"/>
      <c r="E21" s="97"/>
      <c r="F21" s="97"/>
      <c r="G21" s="97"/>
      <c r="H21" s="97"/>
      <c r="I21" s="97"/>
      <c r="J21" s="97"/>
    </row>
    <row r="22" spans="1:10">
      <c r="A22" s="76" t="s">
        <v>14</v>
      </c>
      <c r="B22" s="97"/>
      <c r="C22" s="97"/>
      <c r="D22" s="97"/>
      <c r="E22" s="97"/>
      <c r="F22" s="97"/>
      <c r="G22" s="97"/>
      <c r="H22" s="97"/>
      <c r="I22" s="97"/>
      <c r="J22" s="97"/>
    </row>
    <row r="23" spans="1:10">
      <c r="A23" s="80" t="s">
        <v>15</v>
      </c>
      <c r="B23" s="97"/>
      <c r="C23" s="97"/>
      <c r="D23" s="97"/>
      <c r="E23" s="97"/>
      <c r="F23" s="97"/>
      <c r="G23" s="97"/>
      <c r="H23" s="97"/>
      <c r="I23" s="97"/>
      <c r="J23" s="97"/>
    </row>
    <row r="24" spans="1:10">
      <c r="A24" s="76" t="s">
        <v>16</v>
      </c>
      <c r="B24" s="97"/>
      <c r="C24" s="97"/>
      <c r="D24" s="97"/>
      <c r="E24" s="97"/>
      <c r="F24" s="97"/>
      <c r="G24" s="97"/>
      <c r="H24" s="97"/>
      <c r="I24" s="97"/>
      <c r="J24" s="97"/>
    </row>
    <row r="25" spans="1:10">
      <c r="A25" s="76" t="s">
        <v>17</v>
      </c>
      <c r="B25" s="97"/>
      <c r="C25" s="97"/>
      <c r="D25" s="97"/>
      <c r="E25" s="97"/>
      <c r="F25" s="97"/>
      <c r="G25" s="97"/>
      <c r="H25" s="97"/>
      <c r="I25" s="97"/>
      <c r="J25" s="97"/>
    </row>
    <row r="26" spans="1:10">
      <c r="A26" s="80" t="s">
        <v>18</v>
      </c>
      <c r="B26" s="97"/>
      <c r="C26" s="97"/>
      <c r="D26" s="97"/>
      <c r="E26" s="97"/>
      <c r="F26" s="97"/>
      <c r="G26" s="97"/>
      <c r="H26" s="97"/>
      <c r="I26" s="97"/>
      <c r="J26" s="97"/>
    </row>
    <row r="27" spans="1:10">
      <c r="A27" s="76" t="s">
        <v>39</v>
      </c>
      <c r="B27" s="97"/>
      <c r="C27" s="97"/>
      <c r="D27" s="97"/>
      <c r="E27" s="97"/>
      <c r="F27" s="97"/>
      <c r="G27" s="97"/>
      <c r="H27" s="97"/>
      <c r="I27" s="97"/>
      <c r="J27" s="97"/>
    </row>
    <row r="28" spans="1:10">
      <c r="A28" s="76" t="s">
        <v>60</v>
      </c>
      <c r="B28" s="97"/>
      <c r="C28" s="97"/>
      <c r="D28" s="97"/>
      <c r="E28" s="97"/>
      <c r="F28" s="97"/>
      <c r="G28" s="97"/>
      <c r="H28" s="97"/>
      <c r="I28" s="97"/>
      <c r="J28" s="97"/>
    </row>
    <row r="29" spans="1:10">
      <c r="A29" s="80" t="s">
        <v>40</v>
      </c>
      <c r="B29" s="97"/>
      <c r="C29" s="97"/>
      <c r="D29" s="97"/>
      <c r="E29" s="97"/>
      <c r="F29" s="97"/>
      <c r="G29" s="97"/>
      <c r="H29" s="97"/>
      <c r="I29" s="97"/>
      <c r="J29" s="97"/>
    </row>
    <row r="30" spans="1:10">
      <c r="A30" s="76" t="s">
        <v>54</v>
      </c>
      <c r="B30" s="97"/>
      <c r="C30" s="97"/>
      <c r="D30" s="97"/>
      <c r="E30" s="97"/>
      <c r="F30" s="97"/>
      <c r="G30" s="97"/>
      <c r="H30" s="97"/>
      <c r="I30" s="97"/>
      <c r="J30" s="97"/>
    </row>
    <row r="31" spans="1:10">
      <c r="A31" s="76" t="s">
        <v>41</v>
      </c>
      <c r="B31" s="97"/>
      <c r="C31" s="97"/>
      <c r="D31" s="97"/>
      <c r="E31" s="97"/>
      <c r="F31" s="97"/>
      <c r="G31" s="97"/>
      <c r="H31" s="97"/>
      <c r="I31" s="97"/>
      <c r="J31" s="97"/>
    </row>
    <row r="37" spans="1:10">
      <c r="A37" s="99" t="s">
        <v>3</v>
      </c>
      <c r="B37" s="97"/>
      <c r="C37" s="97"/>
      <c r="D37" s="97"/>
      <c r="E37" s="97"/>
      <c r="F37" s="97"/>
      <c r="G37" s="97"/>
      <c r="H37" s="97"/>
      <c r="I37" s="97"/>
      <c r="J37" s="97"/>
    </row>
    <row r="38" spans="1:10">
      <c r="A38" s="98" t="s">
        <v>4</v>
      </c>
      <c r="B38" s="97"/>
      <c r="C38" s="97"/>
      <c r="D38" s="97"/>
      <c r="E38" s="97"/>
      <c r="F38" s="97"/>
      <c r="G38" s="97"/>
      <c r="H38" s="97"/>
      <c r="I38" s="97"/>
      <c r="J38" s="97"/>
    </row>
    <row r="39" spans="1:10">
      <c r="A39" s="98" t="s">
        <v>11</v>
      </c>
      <c r="B39" s="97"/>
      <c r="C39" s="97"/>
      <c r="D39" s="97"/>
      <c r="E39" s="97"/>
      <c r="F39" s="97"/>
      <c r="G39" s="97"/>
      <c r="H39" s="97"/>
      <c r="I39" s="97"/>
      <c r="J39" s="97"/>
    </row>
    <row r="40" spans="1:10">
      <c r="A40" s="99" t="s">
        <v>5</v>
      </c>
      <c r="B40" s="97"/>
      <c r="C40" s="97"/>
      <c r="D40" s="97"/>
      <c r="E40" s="97"/>
      <c r="F40" s="97"/>
      <c r="G40" s="97"/>
      <c r="H40" s="97"/>
      <c r="I40" s="97"/>
      <c r="J40" s="97"/>
    </row>
    <row r="41" spans="1:10">
      <c r="A41" s="98" t="s">
        <v>6</v>
      </c>
      <c r="B41" s="97"/>
      <c r="C41" s="97"/>
      <c r="D41" s="97"/>
      <c r="E41" s="97"/>
      <c r="F41" s="97"/>
      <c r="G41" s="97"/>
      <c r="H41" s="97"/>
      <c r="I41" s="97"/>
      <c r="J41" s="97"/>
    </row>
    <row r="42" spans="1:10">
      <c r="A42" s="76" t="s">
        <v>14</v>
      </c>
      <c r="B42" s="97"/>
      <c r="C42" s="97"/>
      <c r="D42" s="97"/>
      <c r="E42" s="97"/>
      <c r="F42" s="97"/>
      <c r="G42" s="97"/>
      <c r="H42" s="97"/>
      <c r="I42" s="97"/>
      <c r="J42" s="97"/>
    </row>
    <row r="43" spans="1:10">
      <c r="A43" s="80" t="s">
        <v>15</v>
      </c>
      <c r="B43" s="97"/>
      <c r="C43" s="97"/>
      <c r="D43" s="97"/>
      <c r="E43" s="97"/>
      <c r="F43" s="97"/>
      <c r="G43" s="97"/>
      <c r="H43" s="97"/>
      <c r="I43" s="97"/>
      <c r="J43" s="97"/>
    </row>
    <row r="44" spans="1:10">
      <c r="A44" s="76" t="s">
        <v>16</v>
      </c>
      <c r="B44" s="97"/>
      <c r="C44" s="97"/>
      <c r="D44" s="97"/>
      <c r="E44" s="97"/>
      <c r="F44" s="97"/>
      <c r="G44" s="97"/>
      <c r="H44" s="97"/>
      <c r="I44" s="97"/>
      <c r="J44" s="97"/>
    </row>
    <row r="45" spans="1:10">
      <c r="A45" s="76" t="s">
        <v>17</v>
      </c>
      <c r="B45" s="97"/>
      <c r="C45" s="97"/>
      <c r="D45" s="97"/>
      <c r="E45" s="97"/>
      <c r="F45" s="97"/>
      <c r="G45" s="97"/>
      <c r="H45" s="97"/>
      <c r="I45" s="97"/>
      <c r="J45" s="97"/>
    </row>
    <row r="46" spans="1:10">
      <c r="A46" s="80" t="s">
        <v>18</v>
      </c>
      <c r="B46" s="97"/>
      <c r="C46" s="97"/>
      <c r="D46" s="97"/>
      <c r="E46" s="97"/>
      <c r="F46" s="97"/>
      <c r="G46" s="97"/>
      <c r="H46" s="97"/>
      <c r="I46" s="97"/>
      <c r="J46" s="97"/>
    </row>
    <row r="47" spans="1:10">
      <c r="A47" s="76" t="s">
        <v>39</v>
      </c>
      <c r="B47" s="97"/>
      <c r="C47" s="97"/>
      <c r="D47" s="97"/>
      <c r="E47" s="97"/>
      <c r="F47" s="97"/>
      <c r="G47" s="97"/>
      <c r="H47" s="97"/>
      <c r="I47" s="97"/>
      <c r="J47" s="97"/>
    </row>
    <row r="48" spans="1:10">
      <c r="A48" s="76" t="s">
        <v>60</v>
      </c>
      <c r="B48" s="97"/>
      <c r="C48" s="97"/>
      <c r="D48" s="97"/>
      <c r="E48" s="97"/>
      <c r="F48" s="97"/>
      <c r="G48" s="97"/>
      <c r="H48" s="97"/>
      <c r="I48" s="97"/>
      <c r="J48" s="97"/>
    </row>
    <row r="49" spans="1:10">
      <c r="A49" s="80" t="s">
        <v>40</v>
      </c>
      <c r="B49" s="97"/>
      <c r="C49" s="97"/>
      <c r="D49" s="97"/>
      <c r="E49" s="97"/>
      <c r="F49" s="97"/>
      <c r="G49" s="97"/>
      <c r="H49" s="97"/>
      <c r="I49" s="97"/>
      <c r="J49" s="97"/>
    </row>
    <row r="50" spans="1:10">
      <c r="A50" s="76" t="s">
        <v>54</v>
      </c>
      <c r="B50" s="97"/>
      <c r="C50" s="97"/>
      <c r="D50" s="97"/>
      <c r="E50" s="97"/>
      <c r="F50" s="97"/>
      <c r="G50" s="97"/>
      <c r="H50" s="97"/>
      <c r="I50" s="97"/>
      <c r="J50" s="97"/>
    </row>
    <row r="54" spans="1:10">
      <c r="A54" s="100" t="s">
        <v>46</v>
      </c>
      <c r="B54" s="97"/>
      <c r="C54" s="97"/>
      <c r="D54" s="97"/>
      <c r="E54" s="97"/>
      <c r="F54" s="97"/>
      <c r="G54" s="97"/>
      <c r="H54" s="97"/>
      <c r="I54" s="97"/>
      <c r="J54" s="97"/>
    </row>
    <row r="55" spans="1:10">
      <c r="A55" s="101" t="s">
        <v>40</v>
      </c>
      <c r="B55" s="97"/>
      <c r="C55" s="97"/>
      <c r="D55" s="97"/>
      <c r="E55" s="97"/>
      <c r="F55" s="97"/>
      <c r="G55" s="97"/>
      <c r="H55" s="97"/>
      <c r="I55" s="97"/>
      <c r="J55" s="97"/>
    </row>
    <row r="56" spans="1:10">
      <c r="A56" s="102" t="s">
        <v>60</v>
      </c>
      <c r="B56" s="97"/>
      <c r="C56" s="97"/>
      <c r="D56" s="97"/>
      <c r="E56" s="97"/>
      <c r="F56" s="97"/>
      <c r="G56" s="97"/>
      <c r="H56" s="97"/>
      <c r="I56" s="97"/>
      <c r="J56" s="97"/>
    </row>
    <row r="57" spans="1:10">
      <c r="A57" s="103" t="s">
        <v>47</v>
      </c>
      <c r="B57" s="97"/>
      <c r="C57" s="97"/>
      <c r="D57" s="97"/>
      <c r="E57" s="97"/>
      <c r="F57" s="97"/>
      <c r="G57" s="97"/>
      <c r="H57" s="97"/>
      <c r="I57" s="97"/>
      <c r="J57" s="97"/>
    </row>
    <row r="58" spans="1:10">
      <c r="A58" s="104" t="s">
        <v>48</v>
      </c>
      <c r="B58" s="97"/>
      <c r="C58" s="97"/>
      <c r="D58" s="97"/>
      <c r="E58" s="97"/>
      <c r="F58" s="97"/>
      <c r="G58" s="97"/>
      <c r="H58" s="97"/>
      <c r="I58" s="97"/>
      <c r="J58" s="97"/>
    </row>
    <row r="59" spans="1:10">
      <c r="A59" s="60" t="s">
        <v>17</v>
      </c>
      <c r="B59" s="97"/>
      <c r="C59" s="97"/>
      <c r="D59" s="97"/>
      <c r="E59" s="97"/>
      <c r="F59" s="97"/>
      <c r="G59" s="97"/>
      <c r="H59" s="97"/>
      <c r="I59" s="97"/>
      <c r="J59" s="97"/>
    </row>
    <row r="60" spans="1:10">
      <c r="A60" s="57" t="s">
        <v>28</v>
      </c>
      <c r="B60" s="97"/>
      <c r="C60" s="97"/>
      <c r="D60" s="97"/>
      <c r="E60" s="97"/>
      <c r="F60" s="97"/>
      <c r="G60" s="97"/>
      <c r="H60" s="97"/>
      <c r="I60" s="97"/>
      <c r="J60" s="97"/>
    </row>
    <row r="61" spans="1:10">
      <c r="A61" s="61" t="s">
        <v>15</v>
      </c>
      <c r="B61" s="97"/>
      <c r="C61" s="97"/>
      <c r="D61" s="97"/>
      <c r="E61" s="97"/>
      <c r="F61" s="97"/>
      <c r="G61" s="97"/>
      <c r="H61" s="97"/>
      <c r="I61" s="97"/>
      <c r="J61" s="97"/>
    </row>
    <row r="62" spans="1:10">
      <c r="A62" s="61" t="s">
        <v>14</v>
      </c>
      <c r="B62" s="97"/>
      <c r="C62" s="97"/>
      <c r="D62" s="97"/>
      <c r="E62" s="97"/>
      <c r="F62" s="97"/>
      <c r="G62" s="97"/>
      <c r="H62" s="97"/>
      <c r="I62" s="97"/>
      <c r="J62" s="97"/>
    </row>
    <row r="63" spans="1:10">
      <c r="A63" s="65" t="s">
        <v>8</v>
      </c>
      <c r="B63" s="97"/>
      <c r="C63" s="97"/>
      <c r="D63" s="97"/>
      <c r="E63" s="97"/>
      <c r="F63" s="97"/>
      <c r="G63" s="97"/>
      <c r="H63" s="97"/>
      <c r="I63" s="97"/>
      <c r="J63" s="97"/>
    </row>
    <row r="64" spans="1:10">
      <c r="A64" s="61" t="s">
        <v>11</v>
      </c>
      <c r="B64" s="97"/>
      <c r="C64" s="97"/>
      <c r="D64" s="97"/>
      <c r="E64" s="97"/>
      <c r="F64" s="97"/>
      <c r="G64" s="97"/>
      <c r="H64" s="97"/>
      <c r="I64" s="97"/>
      <c r="J64" s="97"/>
    </row>
    <row r="65" spans="1:10">
      <c r="A65" s="61" t="s">
        <v>4</v>
      </c>
      <c r="B65" s="97"/>
      <c r="C65" s="97"/>
      <c r="D65" s="97"/>
      <c r="E65" s="97"/>
      <c r="F65" s="97"/>
      <c r="G65" s="97"/>
      <c r="H65" s="97"/>
      <c r="I65" s="97"/>
      <c r="J65" s="97"/>
    </row>
    <row r="66" spans="1:10">
      <c r="A66" s="65" t="s">
        <v>9</v>
      </c>
      <c r="B66" s="97"/>
      <c r="C66" s="97"/>
      <c r="D66" s="97"/>
      <c r="E66" s="97"/>
      <c r="F66" s="97"/>
      <c r="G66" s="97"/>
      <c r="H66" s="97"/>
      <c r="I66" s="97"/>
      <c r="J66" s="97"/>
    </row>
    <row r="67" spans="1:10">
      <c r="A67" s="60" t="s">
        <v>10</v>
      </c>
      <c r="B67" s="97"/>
      <c r="C67" s="97"/>
      <c r="D67" s="97"/>
      <c r="E67" s="97"/>
      <c r="F67" s="97"/>
      <c r="G67" s="97"/>
      <c r="H67" s="97"/>
      <c r="I67" s="97"/>
      <c r="J67" s="97"/>
    </row>
    <row r="73" spans="1:10">
      <c r="A73" s="99" t="s">
        <v>46</v>
      </c>
      <c r="B73" s="97"/>
      <c r="C73" s="97"/>
      <c r="D73" s="97"/>
      <c r="E73" s="97"/>
      <c r="F73" s="97"/>
      <c r="G73" s="97"/>
      <c r="H73" s="97"/>
      <c r="I73" s="97"/>
      <c r="J73" s="97"/>
    </row>
    <row r="74" spans="1:10">
      <c r="A74" s="105" t="s">
        <v>54</v>
      </c>
      <c r="B74" s="97"/>
      <c r="C74" s="97"/>
      <c r="D74" s="97"/>
      <c r="E74" s="97"/>
      <c r="F74" s="97"/>
      <c r="G74" s="97"/>
      <c r="H74" s="97"/>
      <c r="I74" s="97"/>
      <c r="J74" s="97"/>
    </row>
    <row r="75" spans="1:10">
      <c r="A75" s="105" t="s">
        <v>40</v>
      </c>
      <c r="B75" s="97"/>
      <c r="C75" s="97"/>
      <c r="D75" s="97"/>
      <c r="E75" s="97"/>
      <c r="F75" s="97"/>
      <c r="G75" s="97"/>
      <c r="H75" s="97"/>
      <c r="I75" s="97"/>
      <c r="J75" s="97"/>
    </row>
    <row r="76" spans="1:10">
      <c r="A76" s="99" t="s">
        <v>60</v>
      </c>
      <c r="B76" s="97"/>
      <c r="C76" s="97"/>
      <c r="D76" s="97"/>
      <c r="E76" s="97"/>
      <c r="F76" s="97"/>
      <c r="G76" s="97"/>
      <c r="H76" s="97"/>
      <c r="I76" s="97"/>
      <c r="J76" s="97"/>
    </row>
    <row r="77" spans="1:10">
      <c r="A77" s="105" t="s">
        <v>58</v>
      </c>
      <c r="B77" s="97"/>
      <c r="C77" s="97"/>
      <c r="D77" s="97"/>
      <c r="E77" s="97"/>
      <c r="F77" s="97"/>
      <c r="G77" s="97"/>
      <c r="H77" s="97"/>
      <c r="I77" s="97"/>
      <c r="J77" s="97"/>
    </row>
    <row r="78" spans="1:10">
      <c r="A78" s="78" t="s">
        <v>15</v>
      </c>
      <c r="B78" s="97"/>
      <c r="C78" s="97"/>
      <c r="D78" s="97"/>
      <c r="E78" s="97"/>
      <c r="F78" s="97"/>
      <c r="G78" s="97"/>
      <c r="H78" s="97"/>
      <c r="I78" s="97"/>
      <c r="J78" s="97"/>
    </row>
    <row r="79" spans="1:10">
      <c r="A79" s="79" t="s">
        <v>14</v>
      </c>
      <c r="B79" s="97"/>
      <c r="C79" s="97"/>
      <c r="D79" s="97"/>
      <c r="E79" s="97"/>
      <c r="F79" s="97"/>
      <c r="G79" s="97"/>
      <c r="H79" s="97"/>
      <c r="I79" s="97"/>
      <c r="J79" s="97"/>
    </row>
    <row r="80" spans="1:10">
      <c r="A80" s="78" t="s">
        <v>8</v>
      </c>
      <c r="B80" s="97"/>
      <c r="C80" s="97"/>
      <c r="D80" s="97"/>
      <c r="E80" s="97"/>
      <c r="F80" s="97"/>
      <c r="G80" s="97"/>
      <c r="H80" s="97"/>
      <c r="I80" s="97"/>
      <c r="J80" s="97"/>
    </row>
    <row r="81" spans="1:10">
      <c r="A81" s="78" t="s">
        <v>11</v>
      </c>
      <c r="B81" s="97"/>
      <c r="C81" s="97"/>
      <c r="D81" s="97"/>
      <c r="E81" s="97"/>
      <c r="F81" s="97"/>
      <c r="G81" s="97"/>
      <c r="H81" s="97"/>
      <c r="I81" s="97"/>
      <c r="J81" s="97"/>
    </row>
    <row r="82" spans="1:10">
      <c r="A82" s="79" t="s">
        <v>4</v>
      </c>
      <c r="B82" s="97"/>
      <c r="C82" s="97"/>
      <c r="D82" s="97"/>
      <c r="E82" s="97"/>
      <c r="F82" s="97"/>
      <c r="G82" s="97"/>
      <c r="H82" s="97"/>
      <c r="I82" s="97"/>
      <c r="J82" s="97"/>
    </row>
    <row r="83" spans="1:10">
      <c r="A83" s="78" t="s">
        <v>9</v>
      </c>
      <c r="B83" s="97"/>
      <c r="C83" s="97"/>
      <c r="D83" s="97"/>
      <c r="E83" s="97"/>
      <c r="F83" s="97"/>
      <c r="G83" s="97"/>
      <c r="H83" s="97"/>
      <c r="I83" s="97"/>
      <c r="J83" s="97"/>
    </row>
    <row r="84" spans="1:10">
      <c r="A84" s="76" t="s">
        <v>10</v>
      </c>
      <c r="B84" s="97"/>
      <c r="C84" s="97"/>
      <c r="D84" s="97"/>
      <c r="E84" s="97"/>
      <c r="F84" s="97"/>
      <c r="G84" s="97"/>
      <c r="H84" s="97"/>
      <c r="I84" s="97"/>
      <c r="J84" s="97"/>
    </row>
    <row r="87" spans="1:10">
      <c r="A87" s="79" t="s">
        <v>54</v>
      </c>
      <c r="B87" s="97"/>
      <c r="C87" s="97"/>
      <c r="D87" s="97"/>
      <c r="E87" s="97"/>
      <c r="F87" s="97"/>
      <c r="G87" s="97"/>
      <c r="H87" s="97"/>
      <c r="I87" s="97"/>
      <c r="J87" s="97"/>
    </row>
    <row r="88" spans="1:10">
      <c r="A88" s="78" t="s">
        <v>40</v>
      </c>
      <c r="B88" s="97"/>
      <c r="C88" s="97"/>
      <c r="D88" s="97"/>
      <c r="E88" s="97"/>
      <c r="F88" s="97"/>
      <c r="G88" s="97"/>
      <c r="H88" s="97"/>
      <c r="I88" s="97"/>
      <c r="J88" s="97"/>
    </row>
    <row r="89" spans="1:10">
      <c r="A89" s="76" t="s">
        <v>60</v>
      </c>
      <c r="B89" s="97"/>
      <c r="C89" s="97"/>
      <c r="D89" s="97"/>
      <c r="E89" s="97"/>
      <c r="F89" s="97"/>
      <c r="G89" s="97"/>
      <c r="H89" s="97"/>
      <c r="I89" s="97"/>
      <c r="J89" s="97"/>
    </row>
    <row r="90" spans="1:10">
      <c r="A90" s="79" t="s">
        <v>58</v>
      </c>
      <c r="B90" s="97"/>
      <c r="C90" s="97"/>
      <c r="D90" s="97"/>
      <c r="E90" s="97"/>
      <c r="F90" s="97"/>
      <c r="G90" s="97"/>
      <c r="H90" s="97"/>
      <c r="I90" s="97"/>
      <c r="J90" s="97"/>
    </row>
    <row r="91" spans="1:10">
      <c r="A91" s="78" t="s">
        <v>15</v>
      </c>
      <c r="B91" s="97"/>
      <c r="C91" s="97"/>
      <c r="D91" s="97"/>
      <c r="E91" s="97"/>
      <c r="F91" s="97"/>
      <c r="G91" s="97"/>
      <c r="H91" s="97"/>
      <c r="I91" s="97"/>
      <c r="J91" s="97"/>
    </row>
    <row r="92" spans="1:10">
      <c r="A92" s="78" t="s">
        <v>14</v>
      </c>
      <c r="B92" s="97"/>
      <c r="C92" s="97"/>
      <c r="D92" s="97"/>
      <c r="E92" s="97"/>
      <c r="F92" s="97"/>
      <c r="G92" s="97"/>
      <c r="H92" s="97"/>
      <c r="I92" s="97"/>
      <c r="J92" s="97"/>
    </row>
    <row r="93" spans="1:10">
      <c r="A93" s="79" t="s">
        <v>8</v>
      </c>
      <c r="B93" s="97"/>
      <c r="C93" s="97"/>
      <c r="D93" s="97"/>
      <c r="E93" s="97"/>
      <c r="F93" s="97"/>
      <c r="G93" s="97"/>
      <c r="H93" s="97"/>
      <c r="I93" s="97"/>
      <c r="J93" s="97"/>
    </row>
    <row r="94" spans="1:10">
      <c r="A94" s="78" t="s">
        <v>11</v>
      </c>
      <c r="B94" s="97"/>
      <c r="C94" s="97"/>
      <c r="D94" s="97"/>
      <c r="E94" s="97"/>
      <c r="F94" s="97"/>
      <c r="G94" s="97"/>
      <c r="H94" s="97"/>
      <c r="I94" s="97"/>
      <c r="J94" s="97"/>
    </row>
    <row r="95" spans="1:10">
      <c r="A95" s="78" t="s">
        <v>4</v>
      </c>
      <c r="B95" s="97"/>
      <c r="C95" s="97"/>
      <c r="D95" s="97"/>
      <c r="E95" s="97"/>
      <c r="F95" s="97"/>
      <c r="G95" s="97"/>
      <c r="H95" s="97"/>
      <c r="I95" s="97"/>
      <c r="J95" s="97"/>
    </row>
    <row r="96" spans="1:10">
      <c r="A96" s="79" t="s">
        <v>9</v>
      </c>
      <c r="B96" s="97"/>
      <c r="C96" s="97"/>
      <c r="D96" s="97"/>
      <c r="E96" s="97"/>
      <c r="F96" s="97"/>
      <c r="G96" s="97"/>
      <c r="H96" s="97"/>
      <c r="I96" s="97"/>
      <c r="J96" s="97"/>
    </row>
    <row r="97" spans="1:10">
      <c r="A97" s="76" t="s">
        <v>10</v>
      </c>
      <c r="B97" s="97"/>
      <c r="C97" s="97"/>
      <c r="D97" s="97"/>
      <c r="E97" s="97"/>
      <c r="F97" s="97"/>
      <c r="G97" s="97"/>
      <c r="H97" s="97"/>
      <c r="I97" s="97"/>
      <c r="J97" s="97"/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41"/>
  <sheetViews>
    <sheetView workbookViewId="0">
      <selection activeCell="A23" sqref="A23:Y38"/>
    </sheetView>
  </sheetViews>
  <sheetFormatPr defaultRowHeight="12.75"/>
  <sheetData>
    <row r="1" spans="1:36" ht="15.75">
      <c r="A1" s="112" t="s">
        <v>53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</row>
    <row r="2" spans="1:36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</row>
    <row r="3" spans="1:36">
      <c r="A3" s="99" t="s">
        <v>46</v>
      </c>
      <c r="B3" s="89"/>
      <c r="C3" s="89"/>
      <c r="D3" s="89"/>
      <c r="E3" s="89"/>
      <c r="F3" s="75"/>
      <c r="G3" s="108"/>
      <c r="H3" s="108">
        <v>0.25486111111111109</v>
      </c>
      <c r="I3" s="108">
        <v>0.26874999999999999</v>
      </c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>
        <v>0.76041666666666663</v>
      </c>
      <c r="AC3" s="108"/>
      <c r="AD3" s="108"/>
      <c r="AE3" s="108"/>
      <c r="AF3" s="108"/>
      <c r="AG3" s="108"/>
      <c r="AH3" s="108"/>
      <c r="AI3" s="108"/>
      <c r="AJ3" s="108"/>
    </row>
    <row r="4" spans="1:36">
      <c r="A4" s="105" t="s">
        <v>54</v>
      </c>
      <c r="B4" s="93"/>
      <c r="C4" s="93"/>
      <c r="D4" s="93"/>
      <c r="E4" s="93"/>
      <c r="F4" s="77"/>
      <c r="G4" s="109" t="s">
        <v>61</v>
      </c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 t="s">
        <v>27</v>
      </c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</row>
    <row r="5" spans="1:36">
      <c r="A5" s="105" t="s">
        <v>40</v>
      </c>
      <c r="B5" s="93"/>
      <c r="C5" s="93"/>
      <c r="D5" s="93"/>
      <c r="E5" s="93"/>
      <c r="F5" s="77"/>
      <c r="G5" s="109" t="s">
        <v>62</v>
      </c>
      <c r="H5" s="109">
        <v>0.25625000000000003</v>
      </c>
      <c r="I5" s="109">
        <v>0.27013888888888887</v>
      </c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 t="s">
        <v>55</v>
      </c>
      <c r="U5" s="109"/>
      <c r="V5" s="109"/>
      <c r="W5" s="109"/>
      <c r="X5" s="109"/>
      <c r="Y5" s="109"/>
      <c r="Z5" s="109"/>
      <c r="AA5" s="109"/>
      <c r="AB5" s="109">
        <v>0.7631944444444444</v>
      </c>
      <c r="AC5" s="109"/>
      <c r="AD5" s="109"/>
      <c r="AE5" s="109"/>
      <c r="AF5" s="109"/>
      <c r="AG5" s="109"/>
      <c r="AH5" s="109"/>
      <c r="AI5" s="109"/>
      <c r="AJ5" s="109"/>
    </row>
    <row r="6" spans="1:36">
      <c r="A6" s="99" t="s">
        <v>60</v>
      </c>
      <c r="B6" s="89"/>
      <c r="C6" s="89"/>
      <c r="D6" s="89"/>
      <c r="E6" s="89"/>
      <c r="F6" s="75"/>
      <c r="G6" s="108">
        <f>G5+TIME(,2,)</f>
        <v>0.24374999999999999</v>
      </c>
      <c r="H6" s="108">
        <f t="shared" ref="H6:I6" si="0">H5+TIME(,2,)</f>
        <v>0.25763888888888892</v>
      </c>
      <c r="I6" s="108">
        <f t="shared" si="0"/>
        <v>0.27152777777777776</v>
      </c>
      <c r="J6" s="108">
        <v>0.27916666666666667</v>
      </c>
      <c r="K6" s="108">
        <v>0.29305555555555557</v>
      </c>
      <c r="L6" s="108">
        <v>0.30694444444444441</v>
      </c>
      <c r="M6" s="108">
        <v>0.32083333333333336</v>
      </c>
      <c r="N6" s="108">
        <v>0.33124999999999999</v>
      </c>
      <c r="O6" s="108">
        <v>0.34513888888888888</v>
      </c>
      <c r="P6" s="108"/>
      <c r="Q6" s="108"/>
      <c r="R6" s="108"/>
      <c r="S6" s="108" t="s">
        <v>21</v>
      </c>
      <c r="T6" s="108" t="s">
        <v>36</v>
      </c>
      <c r="U6" s="108" t="s">
        <v>56</v>
      </c>
      <c r="V6" s="108" t="s">
        <v>26</v>
      </c>
      <c r="W6" s="108" t="s">
        <v>30</v>
      </c>
      <c r="X6" s="108" t="s">
        <v>31</v>
      </c>
      <c r="Y6" s="108" t="s">
        <v>32</v>
      </c>
      <c r="Z6" s="108" t="s">
        <v>33</v>
      </c>
      <c r="AA6" s="108" t="s">
        <v>23</v>
      </c>
      <c r="AB6" s="108">
        <v>0.76458333333333339</v>
      </c>
      <c r="AC6" s="108"/>
      <c r="AD6" s="108"/>
      <c r="AE6" s="108" t="s">
        <v>52</v>
      </c>
      <c r="AF6" s="108" t="s">
        <v>57</v>
      </c>
      <c r="AG6" s="108" t="s">
        <v>45</v>
      </c>
      <c r="AH6" s="108"/>
      <c r="AI6" s="108"/>
      <c r="AJ6" s="108"/>
    </row>
    <row r="7" spans="1:36">
      <c r="A7" s="88" t="s">
        <v>39</v>
      </c>
      <c r="B7" s="92"/>
      <c r="C7" s="92"/>
      <c r="D7" s="92"/>
      <c r="E7" s="92"/>
      <c r="F7" s="77"/>
      <c r="G7" s="109"/>
      <c r="H7" s="109"/>
      <c r="I7" s="109">
        <f>I6+TIME(,1,)</f>
        <v>0.2722222222222222</v>
      </c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>
        <f>AB6+TIME(,1,)</f>
        <v>0.76527777777777783</v>
      </c>
      <c r="AC7" s="109"/>
      <c r="AD7" s="109"/>
      <c r="AE7" s="109"/>
      <c r="AF7" s="109"/>
      <c r="AG7" s="109"/>
      <c r="AH7" s="109"/>
      <c r="AI7" s="109"/>
      <c r="AJ7" s="109"/>
    </row>
    <row r="8" spans="1:36">
      <c r="A8" s="105" t="s">
        <v>58</v>
      </c>
      <c r="B8" s="93"/>
      <c r="C8" s="93"/>
      <c r="D8" s="93"/>
      <c r="E8" s="93"/>
      <c r="F8" s="77"/>
      <c r="G8" s="109">
        <f>G6+TIME(,2,)</f>
        <v>0.24513888888888888</v>
      </c>
      <c r="H8" s="109">
        <f>H6+TIME(,2,)</f>
        <v>0.2590277777777778</v>
      </c>
      <c r="I8" s="109"/>
      <c r="J8" s="109">
        <f t="shared" ref="J8:O8" si="1">J6+TIME(,2,)</f>
        <v>0.28055555555555556</v>
      </c>
      <c r="K8" s="109">
        <f t="shared" si="1"/>
        <v>0.29444444444444445</v>
      </c>
      <c r="L8" s="109">
        <f t="shared" si="1"/>
        <v>0.30833333333333329</v>
      </c>
      <c r="M8" s="109">
        <f t="shared" si="1"/>
        <v>0.32222222222222224</v>
      </c>
      <c r="N8" s="109">
        <f t="shared" si="1"/>
        <v>0.33263888888888887</v>
      </c>
      <c r="O8" s="109">
        <f t="shared" si="1"/>
        <v>0.34652777777777777</v>
      </c>
      <c r="P8" s="109"/>
      <c r="Q8" s="109"/>
      <c r="R8" s="109"/>
      <c r="S8" s="109">
        <f t="shared" ref="S8:AA8" si="2">S6+TIME(,2,)</f>
        <v>0.56874999999999998</v>
      </c>
      <c r="T8" s="109">
        <f t="shared" si="2"/>
        <v>0.59027777777777779</v>
      </c>
      <c r="U8" s="109">
        <f t="shared" si="2"/>
        <v>0.59652777777777777</v>
      </c>
      <c r="V8" s="109">
        <f t="shared" si="2"/>
        <v>0.6118055555555556</v>
      </c>
      <c r="W8" s="109">
        <f t="shared" si="2"/>
        <v>0.62430555555555556</v>
      </c>
      <c r="X8" s="109">
        <f t="shared" si="2"/>
        <v>0.6381944444444444</v>
      </c>
      <c r="Y8" s="109">
        <f t="shared" si="2"/>
        <v>0.65208333333333335</v>
      </c>
      <c r="Z8" s="109">
        <f t="shared" si="2"/>
        <v>0.66597222222222219</v>
      </c>
      <c r="AA8" s="109">
        <f t="shared" si="2"/>
        <v>0.67986111111111114</v>
      </c>
      <c r="AB8" s="109"/>
      <c r="AC8" s="109"/>
      <c r="AD8" s="109"/>
      <c r="AE8" s="109">
        <f t="shared" ref="AE8:AG8" si="3">AE6+TIME(,2,)</f>
        <v>0.90902777777777788</v>
      </c>
      <c r="AF8" s="109">
        <f t="shared" si="3"/>
        <v>0.92291666666666672</v>
      </c>
      <c r="AG8" s="109">
        <f t="shared" si="3"/>
        <v>0.93680555555555556</v>
      </c>
      <c r="AH8" s="109"/>
      <c r="AI8" s="109"/>
      <c r="AJ8" s="109"/>
    </row>
    <row r="9" spans="1:36">
      <c r="A9" s="90" t="s">
        <v>15</v>
      </c>
      <c r="B9" s="91"/>
      <c r="C9" s="91"/>
      <c r="D9" s="91"/>
      <c r="E9" s="91"/>
      <c r="F9" s="75"/>
      <c r="G9" s="108">
        <f>G8+TIME(,1,)</f>
        <v>0.24583333333333332</v>
      </c>
      <c r="H9" s="108">
        <f t="shared" ref="H9:O10" si="4">H8+TIME(,1,)</f>
        <v>0.25972222222222224</v>
      </c>
      <c r="I9" s="108">
        <f>I7+TIME(,2,)</f>
        <v>0.27361111111111108</v>
      </c>
      <c r="J9" s="108">
        <f t="shared" si="4"/>
        <v>0.28125</v>
      </c>
      <c r="K9" s="108">
        <f t="shared" si="4"/>
        <v>0.2951388888888889</v>
      </c>
      <c r="L9" s="108">
        <f t="shared" si="4"/>
        <v>0.30902777777777773</v>
      </c>
      <c r="M9" s="108">
        <f t="shared" si="4"/>
        <v>0.32291666666666669</v>
      </c>
      <c r="N9" s="108">
        <f t="shared" si="4"/>
        <v>0.33333333333333331</v>
      </c>
      <c r="O9" s="108">
        <f t="shared" si="4"/>
        <v>0.34722222222222221</v>
      </c>
      <c r="P9" s="108"/>
      <c r="Q9" s="108"/>
      <c r="R9" s="108"/>
      <c r="S9" s="108">
        <f t="shared" ref="S9:AB10" si="5">S8+TIME(,1,)</f>
        <v>0.56944444444444442</v>
      </c>
      <c r="T9" s="108">
        <f t="shared" si="5"/>
        <v>0.59097222222222223</v>
      </c>
      <c r="U9" s="108">
        <f t="shared" si="5"/>
        <v>0.59722222222222221</v>
      </c>
      <c r="V9" s="108">
        <f t="shared" si="5"/>
        <v>0.61250000000000004</v>
      </c>
      <c r="W9" s="108">
        <f t="shared" si="5"/>
        <v>0.625</v>
      </c>
      <c r="X9" s="108">
        <f t="shared" si="5"/>
        <v>0.63888888888888884</v>
      </c>
      <c r="Y9" s="108">
        <f t="shared" si="5"/>
        <v>0.65277777777777779</v>
      </c>
      <c r="Z9" s="108">
        <f t="shared" si="5"/>
        <v>0.66666666666666663</v>
      </c>
      <c r="AA9" s="108">
        <f t="shared" si="5"/>
        <v>0.68055555555555558</v>
      </c>
      <c r="AB9" s="108">
        <f>AB7+TIME(,2,)</f>
        <v>0.76666666666666672</v>
      </c>
      <c r="AC9" s="108"/>
      <c r="AD9" s="108"/>
      <c r="AE9" s="108">
        <f t="shared" ref="AE9:AG10" si="6">AE8+TIME(,1,)</f>
        <v>0.90972222222222232</v>
      </c>
      <c r="AF9" s="108">
        <f t="shared" si="6"/>
        <v>0.92361111111111116</v>
      </c>
      <c r="AG9" s="108">
        <f t="shared" si="6"/>
        <v>0.9375</v>
      </c>
      <c r="AH9" s="108"/>
      <c r="AI9" s="108"/>
      <c r="AJ9" s="108"/>
    </row>
    <row r="10" spans="1:36">
      <c r="A10" s="94" t="s">
        <v>14</v>
      </c>
      <c r="B10" s="96"/>
      <c r="C10" s="96"/>
      <c r="D10" s="96"/>
      <c r="E10" s="96"/>
      <c r="F10" s="77"/>
      <c r="G10" s="109">
        <f>G9+TIME(,1,)</f>
        <v>0.24652777777777776</v>
      </c>
      <c r="H10" s="109">
        <f t="shared" si="4"/>
        <v>0.26041666666666669</v>
      </c>
      <c r="I10" s="109">
        <f t="shared" si="4"/>
        <v>0.27430555555555552</v>
      </c>
      <c r="J10" s="109">
        <f t="shared" si="4"/>
        <v>0.28194444444444444</v>
      </c>
      <c r="K10" s="109">
        <f t="shared" si="4"/>
        <v>0.29583333333333334</v>
      </c>
      <c r="L10" s="109">
        <f t="shared" si="4"/>
        <v>0.30972222222222218</v>
      </c>
      <c r="M10" s="109">
        <f t="shared" si="4"/>
        <v>0.32361111111111113</v>
      </c>
      <c r="N10" s="109">
        <f t="shared" si="4"/>
        <v>0.33402777777777776</v>
      </c>
      <c r="O10" s="109">
        <f t="shared" si="4"/>
        <v>0.34791666666666665</v>
      </c>
      <c r="P10" s="109"/>
      <c r="Q10" s="109"/>
      <c r="R10" s="109"/>
      <c r="S10" s="109">
        <f t="shared" si="5"/>
        <v>0.57013888888888886</v>
      </c>
      <c r="T10" s="109">
        <f t="shared" si="5"/>
        <v>0.59166666666666667</v>
      </c>
      <c r="U10" s="109">
        <f t="shared" si="5"/>
        <v>0.59791666666666665</v>
      </c>
      <c r="V10" s="109">
        <f t="shared" si="5"/>
        <v>0.61319444444444449</v>
      </c>
      <c r="W10" s="109">
        <f t="shared" si="5"/>
        <v>0.62569444444444444</v>
      </c>
      <c r="X10" s="109">
        <f t="shared" si="5"/>
        <v>0.63958333333333328</v>
      </c>
      <c r="Y10" s="109">
        <f t="shared" si="5"/>
        <v>0.65347222222222223</v>
      </c>
      <c r="Z10" s="109">
        <f t="shared" si="5"/>
        <v>0.66736111111111107</v>
      </c>
      <c r="AA10" s="109">
        <f t="shared" si="5"/>
        <v>0.68125000000000002</v>
      </c>
      <c r="AB10" s="109">
        <f t="shared" si="5"/>
        <v>0.76736111111111116</v>
      </c>
      <c r="AC10" s="109"/>
      <c r="AD10" s="109"/>
      <c r="AE10" s="109">
        <f t="shared" si="6"/>
        <v>0.91041666666666676</v>
      </c>
      <c r="AF10" s="109">
        <f t="shared" si="6"/>
        <v>0.9243055555555556</v>
      </c>
      <c r="AG10" s="109">
        <f t="shared" si="6"/>
        <v>0.93819444444444444</v>
      </c>
      <c r="AH10" s="109"/>
      <c r="AI10" s="109"/>
      <c r="AJ10" s="109"/>
    </row>
    <row r="11" spans="1:36">
      <c r="A11" s="94" t="s">
        <v>8</v>
      </c>
      <c r="B11" s="96"/>
      <c r="C11" s="96"/>
      <c r="D11" s="96"/>
      <c r="E11" s="96"/>
      <c r="F11" s="77"/>
      <c r="G11" s="109">
        <f>G10+TIME(,3,)</f>
        <v>0.24861111111111109</v>
      </c>
      <c r="H11" s="109">
        <f t="shared" ref="H11:O12" si="7">H10+TIME(,3,)</f>
        <v>0.26250000000000001</v>
      </c>
      <c r="I11" s="109">
        <f t="shared" si="7"/>
        <v>0.27638888888888885</v>
      </c>
      <c r="J11" s="109">
        <f t="shared" si="7"/>
        <v>0.28402777777777777</v>
      </c>
      <c r="K11" s="109">
        <f t="shared" si="7"/>
        <v>0.29791666666666666</v>
      </c>
      <c r="L11" s="109">
        <f t="shared" si="7"/>
        <v>0.3118055555555555</v>
      </c>
      <c r="M11" s="109">
        <f t="shared" si="7"/>
        <v>0.32569444444444445</v>
      </c>
      <c r="N11" s="109">
        <f t="shared" si="7"/>
        <v>0.33611111111111108</v>
      </c>
      <c r="O11" s="109">
        <f t="shared" si="7"/>
        <v>0.35</v>
      </c>
      <c r="P11" s="109"/>
      <c r="Q11" s="109"/>
      <c r="R11" s="109"/>
      <c r="S11" s="109">
        <f t="shared" ref="S11:AB12" si="8">S10+TIME(,3,)</f>
        <v>0.57222222222222219</v>
      </c>
      <c r="T11" s="109">
        <f t="shared" si="8"/>
        <v>0.59375</v>
      </c>
      <c r="U11" s="109">
        <f t="shared" si="8"/>
        <v>0.6</v>
      </c>
      <c r="V11" s="109">
        <f t="shared" si="8"/>
        <v>0.61527777777777781</v>
      </c>
      <c r="W11" s="109">
        <f t="shared" si="8"/>
        <v>0.62777777777777777</v>
      </c>
      <c r="X11" s="109">
        <f t="shared" si="8"/>
        <v>0.64166666666666661</v>
      </c>
      <c r="Y11" s="109">
        <f t="shared" si="8"/>
        <v>0.65555555555555556</v>
      </c>
      <c r="Z11" s="109">
        <f t="shared" si="8"/>
        <v>0.6694444444444444</v>
      </c>
      <c r="AA11" s="109">
        <f t="shared" si="8"/>
        <v>0.68333333333333335</v>
      </c>
      <c r="AB11" s="109">
        <f t="shared" si="8"/>
        <v>0.76944444444444449</v>
      </c>
      <c r="AC11" s="109"/>
      <c r="AD11" s="109"/>
      <c r="AE11" s="109">
        <f t="shared" ref="AE11:AG12" si="9">AE10+TIME(,3,)</f>
        <v>0.91250000000000009</v>
      </c>
      <c r="AF11" s="109">
        <f t="shared" si="9"/>
        <v>0.92638888888888893</v>
      </c>
      <c r="AG11" s="109">
        <f t="shared" si="9"/>
        <v>0.94027777777777777</v>
      </c>
      <c r="AH11" s="109"/>
      <c r="AI11" s="109"/>
      <c r="AJ11" s="109"/>
    </row>
    <row r="12" spans="1:36">
      <c r="A12" s="94" t="s">
        <v>11</v>
      </c>
      <c r="B12" s="96"/>
      <c r="C12" s="96"/>
      <c r="D12" s="96"/>
      <c r="E12" s="96"/>
      <c r="F12" s="77"/>
      <c r="G12" s="109">
        <f>G11+TIME(,3,)</f>
        <v>0.25069444444444444</v>
      </c>
      <c r="H12" s="109">
        <f t="shared" si="7"/>
        <v>0.26458333333333334</v>
      </c>
      <c r="I12" s="109">
        <f t="shared" si="7"/>
        <v>0.27847222222222218</v>
      </c>
      <c r="J12" s="109">
        <f t="shared" si="7"/>
        <v>0.28611111111111109</v>
      </c>
      <c r="K12" s="109">
        <f t="shared" si="7"/>
        <v>0.3</v>
      </c>
      <c r="L12" s="109">
        <f t="shared" si="7"/>
        <v>0.31388888888888883</v>
      </c>
      <c r="M12" s="109">
        <f t="shared" si="7"/>
        <v>0.32777777777777778</v>
      </c>
      <c r="N12" s="109">
        <f t="shared" si="7"/>
        <v>0.33819444444444441</v>
      </c>
      <c r="O12" s="109">
        <f t="shared" si="7"/>
        <v>0.3520833333333333</v>
      </c>
      <c r="P12" s="109"/>
      <c r="Q12" s="109"/>
      <c r="R12" s="109"/>
      <c r="S12" s="109">
        <f t="shared" si="8"/>
        <v>0.57430555555555551</v>
      </c>
      <c r="T12" s="109">
        <f t="shared" si="8"/>
        <v>0.59583333333333333</v>
      </c>
      <c r="U12" s="109">
        <f t="shared" si="8"/>
        <v>0.6020833333333333</v>
      </c>
      <c r="V12" s="109">
        <f t="shared" si="8"/>
        <v>0.61736111111111114</v>
      </c>
      <c r="W12" s="109">
        <f t="shared" si="8"/>
        <v>0.62986111111111109</v>
      </c>
      <c r="X12" s="109">
        <f t="shared" si="8"/>
        <v>0.64374999999999993</v>
      </c>
      <c r="Y12" s="109">
        <f t="shared" si="8"/>
        <v>0.65763888888888888</v>
      </c>
      <c r="Z12" s="109">
        <f t="shared" si="8"/>
        <v>0.67152777777777772</v>
      </c>
      <c r="AA12" s="109">
        <f t="shared" si="8"/>
        <v>0.68541666666666667</v>
      </c>
      <c r="AB12" s="109">
        <f t="shared" si="8"/>
        <v>0.77152777777777781</v>
      </c>
      <c r="AC12" s="109"/>
      <c r="AD12" s="109"/>
      <c r="AE12" s="109">
        <f t="shared" si="9"/>
        <v>0.91458333333333341</v>
      </c>
      <c r="AF12" s="109">
        <f t="shared" si="9"/>
        <v>0.92847222222222225</v>
      </c>
      <c r="AG12" s="109">
        <f t="shared" si="9"/>
        <v>0.94236111111111109</v>
      </c>
      <c r="AH12" s="109"/>
      <c r="AI12" s="109"/>
      <c r="AJ12" s="109"/>
    </row>
    <row r="13" spans="1:36">
      <c r="A13" s="90" t="s">
        <v>4</v>
      </c>
      <c r="B13" s="91"/>
      <c r="C13" s="91"/>
      <c r="D13" s="91"/>
      <c r="E13" s="91"/>
      <c r="F13" s="75"/>
      <c r="G13" s="108">
        <f>G12+TIME(,1,)</f>
        <v>0.25138888888888888</v>
      </c>
      <c r="H13" s="108">
        <f t="shared" ref="H13:O14" si="10">H12+TIME(,1,)</f>
        <v>0.26527777777777778</v>
      </c>
      <c r="I13" s="108">
        <f t="shared" si="10"/>
        <v>0.27916666666666662</v>
      </c>
      <c r="J13" s="108">
        <f t="shared" si="10"/>
        <v>0.28680555555555554</v>
      </c>
      <c r="K13" s="108">
        <f t="shared" si="10"/>
        <v>0.30069444444444443</v>
      </c>
      <c r="L13" s="108">
        <f t="shared" si="10"/>
        <v>0.31458333333333327</v>
      </c>
      <c r="M13" s="108">
        <f t="shared" si="10"/>
        <v>0.32847222222222222</v>
      </c>
      <c r="N13" s="108">
        <f t="shared" si="10"/>
        <v>0.33888888888888885</v>
      </c>
      <c r="O13" s="108">
        <f t="shared" si="10"/>
        <v>0.35277777777777775</v>
      </c>
      <c r="P13" s="108"/>
      <c r="Q13" s="108"/>
      <c r="R13" s="108"/>
      <c r="S13" s="108">
        <f t="shared" ref="S13:AB14" si="11">S12+TIME(,1,)</f>
        <v>0.57499999999999996</v>
      </c>
      <c r="T13" s="108">
        <f t="shared" si="11"/>
        <v>0.59652777777777777</v>
      </c>
      <c r="U13" s="108">
        <f t="shared" si="11"/>
        <v>0.60277777777777775</v>
      </c>
      <c r="V13" s="108">
        <f t="shared" si="11"/>
        <v>0.61805555555555558</v>
      </c>
      <c r="W13" s="108">
        <f t="shared" si="11"/>
        <v>0.63055555555555554</v>
      </c>
      <c r="X13" s="108">
        <f t="shared" si="11"/>
        <v>0.64444444444444438</v>
      </c>
      <c r="Y13" s="108">
        <f t="shared" si="11"/>
        <v>0.65833333333333333</v>
      </c>
      <c r="Z13" s="108">
        <f t="shared" si="11"/>
        <v>0.67222222222222217</v>
      </c>
      <c r="AA13" s="108">
        <f t="shared" si="11"/>
        <v>0.68611111111111112</v>
      </c>
      <c r="AB13" s="108">
        <f t="shared" si="11"/>
        <v>0.77222222222222225</v>
      </c>
      <c r="AC13" s="108"/>
      <c r="AD13" s="108"/>
      <c r="AE13" s="108">
        <f t="shared" ref="AE13:AG14" si="12">AE12+TIME(,1,)</f>
        <v>0.91527777777777786</v>
      </c>
      <c r="AF13" s="108">
        <f t="shared" si="12"/>
        <v>0.9291666666666667</v>
      </c>
      <c r="AG13" s="108">
        <f t="shared" si="12"/>
        <v>0.94305555555555554</v>
      </c>
      <c r="AH13" s="108"/>
      <c r="AI13" s="108"/>
      <c r="AJ13" s="108"/>
    </row>
    <row r="14" spans="1:36">
      <c r="A14" s="94" t="s">
        <v>9</v>
      </c>
      <c r="B14" s="96"/>
      <c r="C14" s="96"/>
      <c r="D14" s="96"/>
      <c r="E14" s="96"/>
      <c r="F14" s="77"/>
      <c r="G14" s="109">
        <f>G13+TIME(,1,)</f>
        <v>0.25208333333333333</v>
      </c>
      <c r="H14" s="109">
        <f t="shared" si="10"/>
        <v>0.26597222222222222</v>
      </c>
      <c r="I14" s="109">
        <f t="shared" si="10"/>
        <v>0.27986111111111106</v>
      </c>
      <c r="J14" s="109">
        <f t="shared" si="10"/>
        <v>0.28749999999999998</v>
      </c>
      <c r="K14" s="109">
        <f t="shared" si="10"/>
        <v>0.30138888888888887</v>
      </c>
      <c r="L14" s="109">
        <f t="shared" si="10"/>
        <v>0.31527777777777771</v>
      </c>
      <c r="M14" s="109">
        <f t="shared" si="10"/>
        <v>0.32916666666666666</v>
      </c>
      <c r="N14" s="109">
        <f t="shared" si="10"/>
        <v>0.33958333333333329</v>
      </c>
      <c r="O14" s="109">
        <f t="shared" si="10"/>
        <v>0.35347222222222219</v>
      </c>
      <c r="P14" s="109"/>
      <c r="Q14" s="109"/>
      <c r="R14" s="109"/>
      <c r="S14" s="109">
        <f t="shared" si="11"/>
        <v>0.5756944444444444</v>
      </c>
      <c r="T14" s="109">
        <f t="shared" si="11"/>
        <v>0.59722222222222221</v>
      </c>
      <c r="U14" s="109">
        <f t="shared" si="11"/>
        <v>0.60347222222222219</v>
      </c>
      <c r="V14" s="109">
        <f t="shared" si="11"/>
        <v>0.61875000000000002</v>
      </c>
      <c r="W14" s="109">
        <f t="shared" si="11"/>
        <v>0.63124999999999998</v>
      </c>
      <c r="X14" s="109">
        <f t="shared" si="11"/>
        <v>0.64513888888888882</v>
      </c>
      <c r="Y14" s="109">
        <f t="shared" si="11"/>
        <v>0.65902777777777777</v>
      </c>
      <c r="Z14" s="109">
        <f t="shared" si="11"/>
        <v>0.67291666666666661</v>
      </c>
      <c r="AA14" s="109">
        <f t="shared" si="11"/>
        <v>0.68680555555555556</v>
      </c>
      <c r="AB14" s="109">
        <f>AB13+TIME(,2,)</f>
        <v>0.77361111111111114</v>
      </c>
      <c r="AC14" s="109"/>
      <c r="AD14" s="109"/>
      <c r="AE14" s="109">
        <f t="shared" si="12"/>
        <v>0.9159722222222223</v>
      </c>
      <c r="AF14" s="109">
        <f t="shared" si="12"/>
        <v>0.92986111111111114</v>
      </c>
      <c r="AG14" s="109">
        <f t="shared" si="12"/>
        <v>0.94374999999999998</v>
      </c>
      <c r="AH14" s="109"/>
      <c r="AI14" s="109"/>
      <c r="AJ14" s="109"/>
    </row>
    <row r="15" spans="1:36">
      <c r="A15" s="88" t="s">
        <v>10</v>
      </c>
      <c r="B15" s="96"/>
      <c r="C15" s="96"/>
      <c r="D15" s="96"/>
      <c r="E15" s="96"/>
      <c r="F15" s="77"/>
      <c r="G15" s="109">
        <f>G14+TIME(,2,)</f>
        <v>0.25347222222222221</v>
      </c>
      <c r="H15" s="109">
        <f t="shared" ref="H15:M15" si="13">H14+TIME(,2,)</f>
        <v>0.2673611111111111</v>
      </c>
      <c r="I15" s="109">
        <f t="shared" si="13"/>
        <v>0.28124999999999994</v>
      </c>
      <c r="J15" s="109">
        <f t="shared" si="13"/>
        <v>0.28888888888888886</v>
      </c>
      <c r="K15" s="109">
        <f t="shared" si="13"/>
        <v>0.30277777777777776</v>
      </c>
      <c r="L15" s="109">
        <f t="shared" si="13"/>
        <v>0.3166666666666666</v>
      </c>
      <c r="M15" s="109">
        <f t="shared" si="13"/>
        <v>0.33055555555555555</v>
      </c>
      <c r="N15" s="109"/>
      <c r="O15" s="109"/>
      <c r="P15" s="109"/>
      <c r="Q15" s="109"/>
      <c r="R15" s="109"/>
      <c r="S15" s="109">
        <f t="shared" ref="S15:Y15" si="14">S14+TIME(,2,)</f>
        <v>0.57708333333333328</v>
      </c>
      <c r="T15" s="109">
        <f t="shared" si="14"/>
        <v>0.59861111111111109</v>
      </c>
      <c r="U15" s="109">
        <f t="shared" si="14"/>
        <v>0.60486111111111107</v>
      </c>
      <c r="V15" s="109">
        <f t="shared" si="14"/>
        <v>0.62013888888888891</v>
      </c>
      <c r="W15" s="109">
        <f t="shared" si="14"/>
        <v>0.63263888888888886</v>
      </c>
      <c r="X15" s="109">
        <f t="shared" si="14"/>
        <v>0.6465277777777777</v>
      </c>
      <c r="Y15" s="109">
        <f t="shared" si="14"/>
        <v>0.66041666666666665</v>
      </c>
      <c r="Z15" s="109"/>
      <c r="AA15" s="109"/>
      <c r="AB15" s="109"/>
      <c r="AC15" s="109"/>
      <c r="AD15" s="109"/>
      <c r="AE15" s="109">
        <f t="shared" ref="AE15" si="15">AE14+TIME(,2,)</f>
        <v>0.91736111111111118</v>
      </c>
      <c r="AF15" s="109"/>
      <c r="AG15" s="109"/>
      <c r="AH15" s="109"/>
      <c r="AI15" s="109"/>
      <c r="AJ15" s="109"/>
    </row>
    <row r="16" spans="1:36">
      <c r="A16" s="113"/>
      <c r="B16" s="91"/>
      <c r="C16" s="91"/>
      <c r="D16" s="91"/>
      <c r="E16" s="91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</row>
    <row r="17" spans="1:40">
      <c r="A17" s="105"/>
      <c r="B17" s="96"/>
      <c r="C17" s="96"/>
      <c r="D17" s="96"/>
      <c r="E17" s="96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</row>
    <row r="18" spans="1:40">
      <c r="A18" s="105"/>
      <c r="B18" s="96"/>
      <c r="C18" s="96"/>
      <c r="D18" s="96"/>
      <c r="E18" s="96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</row>
    <row r="19" spans="1:40">
      <c r="A19" s="99"/>
      <c r="B19" s="91"/>
      <c r="C19" s="91"/>
      <c r="D19" s="91"/>
      <c r="E19" s="91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</row>
    <row r="23" spans="1:40" ht="15.75">
      <c r="A23" s="112" t="s">
        <v>59</v>
      </c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93"/>
      <c r="AI23" s="93"/>
      <c r="AJ23" s="93"/>
      <c r="AK23" s="93"/>
      <c r="AL23" s="93"/>
      <c r="AM23" s="93"/>
      <c r="AN23" s="93"/>
    </row>
    <row r="24" spans="1:40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93"/>
      <c r="AI24" s="56"/>
      <c r="AJ24" s="56"/>
      <c r="AK24" s="56"/>
      <c r="AL24" s="56"/>
      <c r="AM24" s="56"/>
      <c r="AN24" s="56"/>
    </row>
    <row r="25" spans="1:40">
      <c r="A25" s="90" t="s">
        <v>54</v>
      </c>
      <c r="B25" s="91"/>
      <c r="C25" s="91"/>
      <c r="D25" s="91"/>
      <c r="E25" s="91"/>
      <c r="F25" s="108">
        <v>0.24166666666666667</v>
      </c>
      <c r="G25" s="108"/>
      <c r="H25" s="108"/>
      <c r="I25" s="108"/>
      <c r="J25" s="108"/>
      <c r="K25" s="108"/>
      <c r="L25" s="108"/>
      <c r="M25" s="108"/>
      <c r="N25" s="108" t="s">
        <v>27</v>
      </c>
      <c r="O25" s="108"/>
      <c r="P25" s="108"/>
      <c r="Q25" s="108"/>
      <c r="R25" s="108"/>
      <c r="S25" s="108"/>
      <c r="T25" s="108"/>
      <c r="U25" s="108"/>
      <c r="V25" s="108"/>
      <c r="W25" s="108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93"/>
      <c r="AI25" s="93"/>
      <c r="AJ25" s="93"/>
      <c r="AK25" s="93"/>
      <c r="AL25" s="93"/>
      <c r="AM25" s="93"/>
      <c r="AN25" s="93"/>
    </row>
    <row r="26" spans="1:40">
      <c r="A26" s="94" t="s">
        <v>40</v>
      </c>
      <c r="B26" s="96"/>
      <c r="C26" s="96"/>
      <c r="D26" s="96"/>
      <c r="E26" s="96"/>
      <c r="F26" s="109">
        <v>0.24236111111111111</v>
      </c>
      <c r="G26" s="109"/>
      <c r="H26" s="109"/>
      <c r="I26" s="109"/>
      <c r="J26" s="109"/>
      <c r="K26" s="109"/>
      <c r="L26" s="109"/>
      <c r="M26" s="109"/>
      <c r="N26" s="109" t="s">
        <v>55</v>
      </c>
      <c r="O26" s="109"/>
      <c r="P26" s="109"/>
      <c r="Q26" s="109"/>
      <c r="R26" s="109"/>
      <c r="S26" s="109"/>
      <c r="T26" s="109"/>
      <c r="U26" s="109"/>
      <c r="V26" s="109"/>
      <c r="W26" s="109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95"/>
    </row>
    <row r="27" spans="1:40">
      <c r="A27" s="88" t="s">
        <v>60</v>
      </c>
      <c r="B27" s="96"/>
      <c r="C27" s="96"/>
      <c r="D27" s="96"/>
      <c r="E27" s="96"/>
      <c r="F27" s="109">
        <f>F26+TIME(,2,)</f>
        <v>0.24374999999999999</v>
      </c>
      <c r="G27" s="109"/>
      <c r="H27" s="109">
        <v>0.27083333333333331</v>
      </c>
      <c r="I27" s="109"/>
      <c r="J27" s="109">
        <v>0.2951388888888889</v>
      </c>
      <c r="K27" s="109"/>
      <c r="L27" s="109"/>
      <c r="M27" s="109"/>
      <c r="N27" s="109">
        <f>N26+TIME(,2,)</f>
        <v>0.58888888888888891</v>
      </c>
      <c r="O27" s="109"/>
      <c r="P27" s="109" t="s">
        <v>12</v>
      </c>
      <c r="Q27" s="109"/>
      <c r="R27" s="109"/>
      <c r="S27" s="109">
        <v>0.7631944444444444</v>
      </c>
      <c r="T27" s="109"/>
      <c r="U27" s="109" t="s">
        <v>52</v>
      </c>
      <c r="V27" s="109"/>
      <c r="W27" s="109" t="s">
        <v>45</v>
      </c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95"/>
    </row>
    <row r="28" spans="1:40">
      <c r="A28" s="90" t="s">
        <v>39</v>
      </c>
      <c r="B28" s="91"/>
      <c r="C28" s="91"/>
      <c r="D28" s="91"/>
      <c r="E28" s="91"/>
      <c r="F28" s="108"/>
      <c r="G28" s="108"/>
      <c r="H28" s="108">
        <f>H27+TIME(,1,)</f>
        <v>0.27152777777777776</v>
      </c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>
        <f>S27+TIME(,1,)</f>
        <v>0.76388888888888884</v>
      </c>
      <c r="T28" s="108"/>
      <c r="U28" s="108"/>
      <c r="V28" s="108"/>
      <c r="W28" s="108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7"/>
      <c r="AI28" s="77"/>
      <c r="AJ28" s="77"/>
      <c r="AK28" s="77"/>
      <c r="AL28" s="77"/>
      <c r="AM28" s="77"/>
      <c r="AN28" s="95"/>
    </row>
    <row r="29" spans="1:40">
      <c r="A29" s="94" t="s">
        <v>58</v>
      </c>
      <c r="B29" s="96"/>
      <c r="C29" s="96"/>
      <c r="D29" s="96"/>
      <c r="E29" s="96"/>
      <c r="F29" s="109">
        <f>F27+TIME(,2,)</f>
        <v>0.24513888888888888</v>
      </c>
      <c r="G29" s="109"/>
      <c r="H29" s="109"/>
      <c r="I29" s="109"/>
      <c r="J29" s="109">
        <f>J27+TIME(,2,)</f>
        <v>0.29652777777777778</v>
      </c>
      <c r="K29" s="109"/>
      <c r="L29" s="109"/>
      <c r="M29" s="109"/>
      <c r="N29" s="109">
        <f>N27+TIME(,2,)</f>
        <v>0.59027777777777779</v>
      </c>
      <c r="O29" s="109"/>
      <c r="P29" s="109">
        <f>P27+TIME(,2,)</f>
        <v>0.61944444444444446</v>
      </c>
      <c r="Q29" s="109"/>
      <c r="R29" s="109"/>
      <c r="S29" s="109"/>
      <c r="T29" s="109"/>
      <c r="U29" s="109">
        <f>U27+TIME(,2,)</f>
        <v>0.90902777777777788</v>
      </c>
      <c r="V29" s="109"/>
      <c r="W29" s="109">
        <f>W27+TIME(,2,)</f>
        <v>0.93680555555555556</v>
      </c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95"/>
    </row>
    <row r="30" spans="1:40">
      <c r="A30" s="94" t="s">
        <v>15</v>
      </c>
      <c r="B30" s="96"/>
      <c r="C30" s="96"/>
      <c r="D30" s="96"/>
      <c r="E30" s="96"/>
      <c r="F30" s="109">
        <f>F29+TIME(,1,)</f>
        <v>0.24583333333333332</v>
      </c>
      <c r="G30" s="109"/>
      <c r="H30" s="109">
        <f>H28+TIME(,2,)</f>
        <v>0.27291666666666664</v>
      </c>
      <c r="I30" s="109"/>
      <c r="J30" s="109">
        <f>J29+TIME(,1,)</f>
        <v>0.29722222222222222</v>
      </c>
      <c r="K30" s="109"/>
      <c r="L30" s="109"/>
      <c r="M30" s="109"/>
      <c r="N30" s="109">
        <f>N29+TIME(,1,)</f>
        <v>0.59097222222222223</v>
      </c>
      <c r="O30" s="109"/>
      <c r="P30" s="109">
        <f>P29+TIME(,1,)</f>
        <v>0.62013888888888891</v>
      </c>
      <c r="Q30" s="109"/>
      <c r="R30" s="109"/>
      <c r="S30" s="109">
        <f>S28+TIME(,2,)</f>
        <v>0.76527777777777772</v>
      </c>
      <c r="T30" s="109"/>
      <c r="U30" s="109">
        <f>U29+TIME(,1,)</f>
        <v>0.90972222222222232</v>
      </c>
      <c r="V30" s="109"/>
      <c r="W30" s="109">
        <f>W29+TIME(,1,)</f>
        <v>0.9375</v>
      </c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95"/>
    </row>
    <row r="31" spans="1:40">
      <c r="A31" s="90" t="s">
        <v>14</v>
      </c>
      <c r="B31" s="91"/>
      <c r="C31" s="91"/>
      <c r="D31" s="91"/>
      <c r="E31" s="91"/>
      <c r="F31" s="108">
        <f>F30+TIME(,1,)</f>
        <v>0.24652777777777776</v>
      </c>
      <c r="G31" s="108"/>
      <c r="H31" s="108">
        <f>H30+TIME(,1,)</f>
        <v>0.27361111111111108</v>
      </c>
      <c r="I31" s="108"/>
      <c r="J31" s="108">
        <f>J30+TIME(,1,)</f>
        <v>0.29791666666666666</v>
      </c>
      <c r="K31" s="108"/>
      <c r="L31" s="108"/>
      <c r="M31" s="108"/>
      <c r="N31" s="108">
        <f>N30+TIME(,1,)</f>
        <v>0.59166666666666667</v>
      </c>
      <c r="O31" s="108"/>
      <c r="P31" s="108">
        <f>P30+TIME(,1,)</f>
        <v>0.62083333333333335</v>
      </c>
      <c r="Q31" s="108"/>
      <c r="R31" s="108"/>
      <c r="S31" s="108">
        <f>S30+TIME(,1,)</f>
        <v>0.76597222222222217</v>
      </c>
      <c r="T31" s="108"/>
      <c r="U31" s="108">
        <f>U30+TIME(,1,)</f>
        <v>0.91041666666666676</v>
      </c>
      <c r="V31" s="108"/>
      <c r="W31" s="108">
        <f>W30+TIME(,1,)</f>
        <v>0.93819444444444444</v>
      </c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7"/>
      <c r="AI31" s="77"/>
      <c r="AJ31" s="77"/>
      <c r="AK31" s="77"/>
      <c r="AL31" s="77"/>
      <c r="AM31" s="77"/>
      <c r="AN31" s="95"/>
    </row>
    <row r="32" spans="1:40">
      <c r="A32" s="94" t="s">
        <v>8</v>
      </c>
      <c r="B32" s="96"/>
      <c r="C32" s="96"/>
      <c r="D32" s="96"/>
      <c r="E32" s="96"/>
      <c r="F32" s="109">
        <f>F31+TIME(,3,)</f>
        <v>0.24861111111111109</v>
      </c>
      <c r="G32" s="109"/>
      <c r="H32" s="109">
        <f>H31+TIME(,3,)</f>
        <v>0.27569444444444441</v>
      </c>
      <c r="I32" s="109"/>
      <c r="J32" s="109">
        <f>J31+TIME(,3,)</f>
        <v>0.3</v>
      </c>
      <c r="K32" s="109"/>
      <c r="L32" s="109"/>
      <c r="M32" s="109"/>
      <c r="N32" s="109">
        <f>N31+TIME(,3,)</f>
        <v>0.59375</v>
      </c>
      <c r="O32" s="109"/>
      <c r="P32" s="109">
        <f>P31+TIME(,3,)</f>
        <v>0.62291666666666667</v>
      </c>
      <c r="Q32" s="109"/>
      <c r="R32" s="109"/>
      <c r="S32" s="109">
        <f>S31+TIME(,3,)</f>
        <v>0.76805555555555549</v>
      </c>
      <c r="T32" s="109"/>
      <c r="U32" s="109">
        <f>U31+TIME(,3,)</f>
        <v>0.91250000000000009</v>
      </c>
      <c r="V32" s="109"/>
      <c r="W32" s="109">
        <f>W31+TIME(,3,)</f>
        <v>0.94027777777777777</v>
      </c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95"/>
    </row>
    <row r="33" spans="1:40">
      <c r="A33" s="94" t="s">
        <v>11</v>
      </c>
      <c r="B33" s="96"/>
      <c r="C33" s="96"/>
      <c r="D33" s="96"/>
      <c r="E33" s="96"/>
      <c r="F33" s="109">
        <f>F32+TIME(,3,)</f>
        <v>0.25069444444444444</v>
      </c>
      <c r="G33" s="109"/>
      <c r="H33" s="109">
        <f>H32+TIME(,3,)</f>
        <v>0.27777777777777773</v>
      </c>
      <c r="I33" s="109"/>
      <c r="J33" s="109">
        <f>J32+TIME(,3,)</f>
        <v>0.30208333333333331</v>
      </c>
      <c r="K33" s="109"/>
      <c r="L33" s="109"/>
      <c r="M33" s="109"/>
      <c r="N33" s="109">
        <f>N32+TIME(,3,)</f>
        <v>0.59583333333333333</v>
      </c>
      <c r="O33" s="109"/>
      <c r="P33" s="109">
        <f>P32+TIME(,3,)</f>
        <v>0.625</v>
      </c>
      <c r="Q33" s="109"/>
      <c r="R33" s="109"/>
      <c r="S33" s="109">
        <f>S32+TIME(,3,)</f>
        <v>0.77013888888888882</v>
      </c>
      <c r="T33" s="109"/>
      <c r="U33" s="109">
        <f>U32+TIME(,3,)</f>
        <v>0.91458333333333341</v>
      </c>
      <c r="V33" s="109"/>
      <c r="W33" s="109">
        <f>W32+TIME(,3,)</f>
        <v>0.94236111111111109</v>
      </c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95"/>
    </row>
    <row r="34" spans="1:40">
      <c r="A34" s="90" t="s">
        <v>4</v>
      </c>
      <c r="B34" s="91"/>
      <c r="C34" s="91"/>
      <c r="D34" s="91"/>
      <c r="E34" s="91"/>
      <c r="F34" s="108">
        <f>F33+TIME(,1,)</f>
        <v>0.25138888888888888</v>
      </c>
      <c r="G34" s="108"/>
      <c r="H34" s="108">
        <f>H33+TIME(,1,)</f>
        <v>0.27847222222222218</v>
      </c>
      <c r="I34" s="108"/>
      <c r="J34" s="108">
        <f>J33+TIME(,1,)</f>
        <v>0.30277777777777776</v>
      </c>
      <c r="K34" s="108"/>
      <c r="L34" s="108"/>
      <c r="M34" s="108"/>
      <c r="N34" s="108">
        <f>N33+TIME(,1,)</f>
        <v>0.59652777777777777</v>
      </c>
      <c r="O34" s="108"/>
      <c r="P34" s="108">
        <f>P33+TIME(,1,)</f>
        <v>0.62569444444444444</v>
      </c>
      <c r="Q34" s="108"/>
      <c r="R34" s="108"/>
      <c r="S34" s="108">
        <f>S33+TIME(,1,)</f>
        <v>0.77083333333333326</v>
      </c>
      <c r="T34" s="108"/>
      <c r="U34" s="108">
        <f>U33+TIME(,1,)</f>
        <v>0.91527777777777786</v>
      </c>
      <c r="V34" s="108"/>
      <c r="W34" s="108">
        <f>W33+TIME(,1,)</f>
        <v>0.94305555555555554</v>
      </c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7"/>
      <c r="AI34" s="77"/>
      <c r="AJ34" s="77"/>
      <c r="AK34" s="77"/>
      <c r="AL34" s="77"/>
      <c r="AM34" s="77"/>
      <c r="AN34" s="95"/>
    </row>
    <row r="35" spans="1:40">
      <c r="A35" s="94" t="s">
        <v>9</v>
      </c>
      <c r="B35" s="96"/>
      <c r="C35" s="96"/>
      <c r="D35" s="96"/>
      <c r="E35" s="96"/>
      <c r="F35" s="109">
        <f>F34+TIME(,1,)</f>
        <v>0.25208333333333333</v>
      </c>
      <c r="G35" s="109"/>
      <c r="H35" s="109">
        <f>H34+TIME(,1,)</f>
        <v>0.27916666666666662</v>
      </c>
      <c r="I35" s="109"/>
      <c r="J35" s="109">
        <f>J34+TIME(,1,)</f>
        <v>0.3034722222222222</v>
      </c>
      <c r="K35" s="109"/>
      <c r="L35" s="109"/>
      <c r="M35" s="109"/>
      <c r="N35" s="109">
        <f>N34+TIME(,1,)</f>
        <v>0.59722222222222221</v>
      </c>
      <c r="O35" s="109"/>
      <c r="P35" s="109">
        <f>P34+TIME(,1,)</f>
        <v>0.62638888888888888</v>
      </c>
      <c r="Q35" s="109"/>
      <c r="R35" s="109"/>
      <c r="S35" s="109">
        <f>S34+TIME(,1,)</f>
        <v>0.7715277777777777</v>
      </c>
      <c r="T35" s="109"/>
      <c r="U35" s="109">
        <f>U34+TIME(,1,)</f>
        <v>0.9159722222222223</v>
      </c>
      <c r="V35" s="109"/>
      <c r="W35" s="109">
        <f>W34+TIME(,1,)</f>
        <v>0.94374999999999998</v>
      </c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95"/>
    </row>
    <row r="36" spans="1:40">
      <c r="A36" s="88" t="s">
        <v>10</v>
      </c>
      <c r="B36" s="96"/>
      <c r="C36" s="96"/>
      <c r="D36" s="96"/>
      <c r="E36" s="96"/>
      <c r="F36" s="109">
        <f>F35+TIME(,2,)</f>
        <v>0.25347222222222221</v>
      </c>
      <c r="G36" s="109"/>
      <c r="H36" s="109">
        <f>H35+TIME(,2,)</f>
        <v>0.2805555555555555</v>
      </c>
      <c r="I36" s="109"/>
      <c r="J36" s="109"/>
      <c r="K36" s="109"/>
      <c r="L36" s="109"/>
      <c r="M36" s="109"/>
      <c r="N36" s="109">
        <f>N35+TIME(,2,)</f>
        <v>0.59861111111111109</v>
      </c>
      <c r="O36" s="109"/>
      <c r="P36" s="109"/>
      <c r="Q36" s="109"/>
      <c r="R36" s="109"/>
      <c r="S36" s="109">
        <f>S35+TIME(,2,)</f>
        <v>0.77291666666666659</v>
      </c>
      <c r="T36" s="109"/>
      <c r="U36" s="109">
        <f>U35+TIME(,2,)</f>
        <v>0.91736111111111118</v>
      </c>
      <c r="V36" s="109"/>
      <c r="W36" s="109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95"/>
    </row>
    <row r="37" spans="1:40">
      <c r="A37" s="88"/>
      <c r="B37" s="96"/>
      <c r="C37" s="96"/>
      <c r="D37" s="96"/>
      <c r="E37" s="96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95"/>
    </row>
    <row r="38" spans="1:40">
      <c r="A38" s="90"/>
      <c r="B38" s="91"/>
      <c r="C38" s="91"/>
      <c r="D38" s="91"/>
      <c r="E38" s="91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7"/>
      <c r="AI38" s="77"/>
      <c r="AJ38" s="77"/>
      <c r="AK38" s="77"/>
      <c r="AL38" s="77"/>
      <c r="AM38" s="77"/>
      <c r="AN38" s="95"/>
    </row>
    <row r="39" spans="1:40">
      <c r="A39" s="94"/>
      <c r="B39" s="96"/>
      <c r="C39" s="96"/>
      <c r="D39" s="96"/>
      <c r="E39" s="96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95"/>
    </row>
    <row r="40" spans="1:40">
      <c r="A40" s="88"/>
      <c r="B40" s="96"/>
      <c r="C40" s="96"/>
      <c r="D40" s="96"/>
      <c r="E40" s="96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95"/>
    </row>
    <row r="41" spans="1:40" ht="13.5">
      <c r="A41" s="85"/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77"/>
      <c r="AI41" s="77"/>
      <c r="AJ41" s="77"/>
      <c r="AK41" s="77"/>
      <c r="AL41" s="77"/>
      <c r="AM41" s="77"/>
      <c r="AN41" s="95"/>
    </row>
  </sheetData>
  <phoneticPr fontId="2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Foaie1</vt:lpstr>
      <vt:lpstr>Foaie2</vt:lpstr>
      <vt:lpstr>Foaie3</vt:lpstr>
      <vt:lpstr>Foaie1!Print_Area</vt:lpstr>
      <vt:lpstr>Foaie2!Print_Area</vt:lpstr>
    </vt:vector>
  </TitlesOfParts>
  <Company>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Exploatare_Attila</cp:lastModifiedBy>
  <cp:lastPrinted>2020-11-03T05:26:54Z</cp:lastPrinted>
  <dcterms:created xsi:type="dcterms:W3CDTF">2007-02-14T06:37:32Z</dcterms:created>
  <dcterms:modified xsi:type="dcterms:W3CDTF">2021-07-12T06:50:23Z</dcterms:modified>
</cp:coreProperties>
</file>